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5.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AOA\LIB\LIB - Strategic Plans\SOV Strategic Plan\"/>
    </mc:Choice>
  </mc:AlternateContent>
  <xr:revisionPtr revIDLastSave="0" documentId="8_{2B2964D5-D9AE-4142-9041-C88A5CF70CF0}" xr6:coauthVersionLast="47" xr6:coauthVersionMax="47" xr10:uidLastSave="{00000000-0000-0000-0000-000000000000}"/>
  <bookViews>
    <workbookView xWindow="17880" yWindow="60" windowWidth="29040" windowHeight="17640" activeTab="1" xr2:uid="{3BCDD61B-1476-467C-8D06-80241CE93D3A}"/>
  </bookViews>
  <sheets>
    <sheet name="Cover Page and Instructions" sheetId="1" r:id="rId1"/>
    <sheet name="Economy" sheetId="7" r:id="rId2"/>
    <sheet name="Affordability" sheetId="4" r:id="rId3"/>
    <sheet name="Safe &amp; Healthy" sheetId="8" r:id="rId4"/>
    <sheet name="Modernization" sheetId="9" r:id="rId5"/>
    <sheet name="Reference" sheetId="10" r:id="rId6"/>
  </sheets>
  <definedNames>
    <definedName name="AgencyList">Agencies[Agency]</definedName>
    <definedName name="OutcomesList" localSheetId="2">#REF!</definedName>
    <definedName name="OutcomesList" localSheetId="1">#REF!</definedName>
    <definedName name="OutcomesList" localSheetId="4">#REF!</definedName>
    <definedName name="OutcomesList" localSheetId="3">#REF!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9" l="1"/>
  <c r="E9" i="4"/>
  <c r="E10" i="4"/>
  <c r="E11" i="4"/>
  <c r="I20" i="9" l="1"/>
  <c r="E20" i="9"/>
  <c r="I11" i="9"/>
  <c r="E11" i="9"/>
  <c r="I29" i="9"/>
  <c r="E29" i="9"/>
  <c r="E20" i="8"/>
  <c r="I20" i="8"/>
  <c r="I11" i="8"/>
  <c r="E11" i="8"/>
  <c r="I29" i="8"/>
  <c r="E29" i="8"/>
  <c r="E20" i="4"/>
  <c r="E29" i="4"/>
  <c r="E30" i="4"/>
  <c r="I30" i="4"/>
  <c r="I29" i="7"/>
  <c r="E29" i="7"/>
  <c r="E20" i="7"/>
  <c r="I20" i="7"/>
  <c r="I11" i="7"/>
  <c r="E11" i="7"/>
  <c r="I29" i="4"/>
  <c r="I20" i="4"/>
  <c r="I11" i="4"/>
  <c r="I28" i="9"/>
  <c r="E28" i="9"/>
  <c r="I27" i="9"/>
  <c r="E27" i="9"/>
  <c r="I26" i="9"/>
  <c r="E26" i="9"/>
  <c r="I25" i="9"/>
  <c r="E25" i="9"/>
  <c r="I19" i="9"/>
  <c r="E19" i="9"/>
  <c r="I18" i="9"/>
  <c r="E18" i="9"/>
  <c r="I17" i="9"/>
  <c r="E17" i="9"/>
  <c r="I16" i="9"/>
  <c r="E16" i="9"/>
  <c r="I10" i="9"/>
  <c r="E10" i="9"/>
  <c r="I9" i="9"/>
  <c r="E9" i="9"/>
  <c r="E8" i="9"/>
  <c r="I7" i="9"/>
  <c r="E7" i="9"/>
  <c r="I28" i="8"/>
  <c r="E28" i="8"/>
  <c r="I27" i="8"/>
  <c r="E27" i="8"/>
  <c r="I26" i="8"/>
  <c r="E26" i="8"/>
  <c r="I25" i="8"/>
  <c r="E25" i="8"/>
  <c r="I19" i="8"/>
  <c r="E19" i="8"/>
  <c r="I18" i="8"/>
  <c r="E18" i="8"/>
  <c r="I17" i="8"/>
  <c r="E17" i="8"/>
  <c r="I16" i="8"/>
  <c r="E16" i="8"/>
  <c r="I10" i="8"/>
  <c r="E10" i="8"/>
  <c r="I9" i="8"/>
  <c r="E9" i="8"/>
  <c r="I8" i="8"/>
  <c r="E8" i="8"/>
  <c r="I7" i="8"/>
  <c r="E7" i="8"/>
  <c r="I28" i="7"/>
  <c r="E28" i="7"/>
  <c r="I27" i="7"/>
  <c r="E27" i="7"/>
  <c r="I26" i="7"/>
  <c r="E26" i="7"/>
  <c r="I25" i="7"/>
  <c r="E25" i="7"/>
  <c r="I19" i="7"/>
  <c r="E19" i="7"/>
  <c r="I18" i="7"/>
  <c r="E18" i="7"/>
  <c r="I17" i="7"/>
  <c r="E17" i="7"/>
  <c r="I16" i="7"/>
  <c r="E16" i="7"/>
  <c r="I10" i="7"/>
  <c r="E10" i="7"/>
  <c r="I9" i="7"/>
  <c r="E9" i="7"/>
  <c r="I8" i="7"/>
  <c r="E8" i="7"/>
  <c r="I7" i="7"/>
  <c r="E7" i="7"/>
  <c r="I28" i="4"/>
  <c r="I27" i="4"/>
  <c r="I26" i="4"/>
  <c r="I25" i="4"/>
  <c r="I19" i="4"/>
  <c r="I18" i="4"/>
  <c r="I17" i="4"/>
  <c r="I16" i="4"/>
  <c r="I10" i="4"/>
  <c r="I9" i="4"/>
  <c r="I8" i="4"/>
  <c r="I7" i="4"/>
  <c r="E26" i="4"/>
  <c r="E27" i="4"/>
  <c r="E28" i="4"/>
  <c r="E25" i="4"/>
  <c r="E17" i="4"/>
  <c r="E18" i="4"/>
  <c r="E19" i="4"/>
  <c r="E16" i="4"/>
  <c r="E8" i="4"/>
  <c r="E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tc={A00A8D8A-665F-40FB-9CDF-DACC28093405}</author>
    <author>tc={1A6EA64A-461B-4D7E-8B67-DD9CEE31AD8B}</author>
  </authors>
  <commentList>
    <comment ref="B4" authorId="0" shapeId="0" xr:uid="{A00A8D8A-665F-40FB-9CDF-DACC28093405}">
      <text>
        <t>[Threaded comment]
Your version of Excel allows you to read this threaded comment; however, any edits to it will get removed if the file is opened in a newer version of Excel. Learn more: https://go.microsoft.com/fwlink/?linkid=870924
Comment:
     The Department coordinates the PLS for the state by collecting data from public libraries across the state and reporting the data to the Institute of Museum. This data is used to benchmark the efforts public libraries in our state for comparison with other states and informs the work of the Department in supporting strong public libraries statewide.</t>
      </text>
    </comment>
    <comment ref="B13" authorId="1" shapeId="0" xr:uid="{1A6EA64A-461B-4D7E-8B67-DD9CEE31AD8B}">
      <text>
        <t>[Threaded comment]
Your version of Excel allows you to read this threaded comment; however, any edits to it will get removed if the file is opened in a newer version of Excel. Learn more: https://go.microsoft.com/fwlink/?linkid=870924
Comment:
    The intention of the report is to evaluate the current state of public, school, and academic library service in Vermont and to report on strengths and weaknesses with an aim of increasing the public's access to high-quality library services statewide - including a review of and recommendations for the Department.</t>
      </text>
    </comment>
  </commentList>
</comments>
</file>

<file path=xl/sharedStrings.xml><?xml version="1.0" encoding="utf-8"?>
<sst xmlns="http://schemas.openxmlformats.org/spreadsheetml/2006/main" count="237" uniqueCount="140">
  <si>
    <t>Date</t>
  </si>
  <si>
    <t>Agency/Department</t>
  </si>
  <si>
    <t>Secretary or Commissioner</t>
  </si>
  <si>
    <t>Instructions</t>
  </si>
  <si>
    <t>The following template utilizes tabs and tables to gather information related to the stategies, measures and actions being proposed by agencies and departments in connection with the Statewide Strategic Plan.  
Four strategic outcomes have been identified and are represented on separate tabs.  Within each tab, there are three repreating tables for you to input a strategy, its associated performance measures and targets, and high level actions with due dates.  For each outcome, up to three strategies can be listed, along with five measures and actions for each.
As you fill out this template, keep in mind the following:
      •	Strategies should represent a choice made among many options, have a strong connection to breakthrough indicators, and communicate a HOW.
      •	Performance measures should be understandable, timely, reliable, useful, relevant and significant.
      •	Targets should be achievable, but not without work.
      •	Actions should be concrete.
As you are inputting information, please do not modify the template in any way.  Please reach out to Justin.Kenney@vermont.gov if you need assistance.</t>
  </si>
  <si>
    <t>Outcome</t>
  </si>
  <si>
    <t>Make Vermont More Affordable</t>
  </si>
  <si>
    <t>Indicators</t>
  </si>
  <si>
    <t>Strategy 1</t>
  </si>
  <si>
    <t>Performance Measure</t>
  </si>
  <si>
    <t>Current</t>
  </si>
  <si>
    <t>Target</t>
  </si>
  <si>
    <t>Strategy</t>
  </si>
  <si>
    <t>Action</t>
  </si>
  <si>
    <t>By Date</t>
  </si>
  <si>
    <t>Strategy 2</t>
  </si>
  <si>
    <t>Strategy 3</t>
  </si>
  <si>
    <t>Grow the Economy</t>
  </si>
  <si>
    <t>Actions</t>
  </si>
  <si>
    <t>Due Date</t>
  </si>
  <si>
    <t>Modernize and Improve Government</t>
  </si>
  <si>
    <t>Agency</t>
  </si>
  <si>
    <t>Agency of Administration</t>
  </si>
  <si>
    <t>Agency of Administration - Department of Buildings &amp; General Services</t>
  </si>
  <si>
    <t>Agency of Administration - Department of Finance &amp; Management</t>
  </si>
  <si>
    <t>Agency of Administration - Department of Human Resources</t>
  </si>
  <si>
    <t>Agency of Administration - Department of Libraries</t>
  </si>
  <si>
    <t>Agency of Administration - Department of Taxes</t>
  </si>
  <si>
    <t>Agency of Agriculture, Food &amp; Markets</t>
  </si>
  <si>
    <t>Agency of Commerce &amp; Community Development</t>
  </si>
  <si>
    <t>Agency of Commerce &amp; Community Development - Department of Economic Development</t>
  </si>
  <si>
    <t>Agency of Commerce &amp; Community Development - Department of Housing &amp; Community Development</t>
  </si>
  <si>
    <t>Agency of Commerce &amp; Community Development - Department of Tourism &amp; Marketing</t>
  </si>
  <si>
    <t>Agency of Digital Services</t>
  </si>
  <si>
    <t>Agency of Education</t>
  </si>
  <si>
    <t>Agency of Human Services</t>
  </si>
  <si>
    <t>Agency of Human Services - Department for Children &amp; Families</t>
  </si>
  <si>
    <t>Agency of Human Services - Department of Corrections</t>
  </si>
  <si>
    <t>Agency of Human Services - Department of Disabilities, Aging &amp; Independent Living</t>
  </si>
  <si>
    <t>Agency of Human Services - Department of Health</t>
  </si>
  <si>
    <t>Agency of Human Services - Department of Mental Health</t>
  </si>
  <si>
    <t>Agency of Human Services - Department of Vermont Health Access</t>
  </si>
  <si>
    <t>Agency of Natural Resources</t>
  </si>
  <si>
    <t>Agency of Natural Resources - Department of Environmental Conservation</t>
  </si>
  <si>
    <t>Agency of Natural Resources - Department of Fish &amp; Wildlife</t>
  </si>
  <si>
    <t>Agency of Natural Resources - Department of Forests, Parks &amp; Recreation</t>
  </si>
  <si>
    <t>Agency of Transportation</t>
  </si>
  <si>
    <t>Department of Financial Regulation</t>
  </si>
  <si>
    <t>Department of Labor</t>
  </si>
  <si>
    <t>Department of Public Safety</t>
  </si>
  <si>
    <t>Department of Public Service</t>
  </si>
  <si>
    <t>Natural Resources Board</t>
  </si>
  <si>
    <t>Build Safe and Healthy Communities</t>
  </si>
  <si>
    <t>Size of workforce, Employer growth, Wage growth, Workforce gap</t>
  </si>
  <si>
    <t>Avg % of household income spent on: healthcare, housing, taxes and fees, childcare, transport, food; % annual change in avg median income vs. CPI</t>
  </si>
  <si>
    <t>% of population at or below 200% FPL, rate of homelessness/housing stability, % of population with access to comprehensive healthcare, SNAP enrollment, public safety measure (still TBD)</t>
  </si>
  <si>
    <t># of interactions with govt to resolve an issue, Customer satisfaction measure of 90%, Employee engagement score, Equitable access to govt services</t>
  </si>
  <si>
    <t>Department of Liquor and Lottery</t>
  </si>
  <si>
    <t>Grant 100% of $10M in funding allocated to the Department of Libraries through the Congressionally Directed Spending Process and administeredy by the US Department of Housing and Urban Development (HUD).</t>
  </si>
  <si>
    <t>Grant 100% of $16.4M in funding allocated to the Department of Libraries by the U. S. Department of Treasury through its American Rescue Plan (ARPA) Capital Projects Fund.</t>
  </si>
  <si>
    <t>Share information about upcoming federal Capital Improvement grant improvement programs with the public library community through email and newsletters.
Participate in ARPA outreach activity coordinated by the Governor's Office in each Vermont County.
Develop a Needs Assessment to survey public libraries on their buildings' capital improvement needs and launch the survey by February 2023.
Host a webinar for library directors and trustees to review the purpose of the Needs Assessment and how to complete it.
Provide consultation and support for public libraries with questions as they complete the Needs Assessment by the deadline of 4/15/2023.</t>
  </si>
  <si>
    <t>Provide municipal and incorporated public libraries with federal grant funding to support their capital building improvement project needs, thereby reducing the overall burden to Vermonters that would be necessary (through taxes and/or fundraising) to maintain and improve local public library buildings.</t>
  </si>
  <si>
    <t>6/31/2023</t>
  </si>
  <si>
    <t>Number of items loaned and borrowed through statewide CLOVER Interlibrary Loan (ILL) platform</t>
  </si>
  <si>
    <t>Provide consultation and support to public libraries to address concerns and issues that evolve during the course of their participation in ILL resources sharing.
Convene regular meetings of libraries participating in the ILL network to hear concerns and collaboratively develop solutions.
Conduct annual survey to gauge satisfaction of participating libraries in the Interlibrary Loan service.</t>
  </si>
  <si>
    <t>Number of items moved between libraries through the courier system</t>
  </si>
  <si>
    <t>Share information about upcoming federal Capital Improvement grant improvement programs with the public library community through email and newsletters.
Participate in ARPA outreach activity coordinated by the Governor's Office in each Vermont County.
Develop a Grant Program based on the findings of the Needs Assessment survey by fall 2023.
Host a webinar for library directors and trustees to review the purpose of the Needs Assessment and how to complete it by 12/31/23.
Provide consultation and support for public libraries with questions as they complete the Needs Assessment by the deadline of 12/31/2023.</t>
  </si>
  <si>
    <t>Number of physical items circulated from the ABLE Library Collection</t>
  </si>
  <si>
    <t>Percentage of public libraries  responding to capital project Needs Assessment</t>
  </si>
  <si>
    <t>Number of active ABLE Library users</t>
  </si>
  <si>
    <t>Number of public libraries receiving Summer Programming Grants</t>
  </si>
  <si>
    <t>Number of in-person and virtual attendees at Teen Lit Mob</t>
  </si>
  <si>
    <t>Number of youth voting on Youth Book Awards</t>
  </si>
  <si>
    <t>6/31/23</t>
  </si>
  <si>
    <t>Number of meetings of the Working Group</t>
  </si>
  <si>
    <t>In progress</t>
  </si>
  <si>
    <t xml:space="preserve">
</t>
  </si>
  <si>
    <t xml:space="preserve">Align the questions in Vermont's survey with the established set of national questions so that Vermont's data can be better compared with the data of other states  </t>
  </si>
  <si>
    <t>Increase access to information by individuals with print disabilities through the ABLE Library through direct outreach to eligible individuals and through education about the program to educators and library staff</t>
  </si>
  <si>
    <t xml:space="preserve">Number of presentations and written reports by Department staff to the Working Group </t>
  </si>
  <si>
    <t xml:space="preserve">Consultants will present the Working Group with data and contextual information on at least 5 topics including: Programming, Collections, Technology, Staffing, and Inclusive Services
Questions about library buildings and budgetted staffing will be added to the Public Library Survey to address information needs of the Working Group on the Status of Libraries in Vermont and the Department. </t>
  </si>
  <si>
    <t>The Working Group will convene regularly scheduled meetings to study Programming, Collections, Facilities, Technology, Staffing, library service to specific segments of the Vermont population, the role of libraries in emergency preparednes, cultural diversity and inclusion, public health and safety, community identity, economic development, public programs and services, and the impact of COVID-19 on library operations.
As chair of the Working Group, the State Librarian will schedule presentations by experts and comments by members of the public and library staff statewide on each topic.</t>
  </si>
  <si>
    <t>As chair of the Working Group, the State Librarian will build consensus among Working Group members about the recommendations made by this public body to the Legislature.
As chair of the Working Group, the State Librarian will assign responsibility for writing sections of the written report to Working Group members and will oversee the the compilation and standardization of each subject report into a final report to the Legislature.
The Working Group will deliver its completed report to the House and Senate Committees on Education on or before November 1, 2023. (Legislation pending would move report deadline to December 20, 2023.)</t>
  </si>
  <si>
    <t>Number of libraries participating in courier program</t>
  </si>
  <si>
    <t xml:space="preserve">
Convene meetings of representatives from libraries that participate in the statewide interlibrary loan network to hear concerns and troubleshoot problems</t>
  </si>
  <si>
    <t>Provide consultation and support to public libraries to address concerns and issues that evolve during the course of their participation in ILL resources sharing.
Convene regular meetings of libraries participating in the ILL network to hear concerns and collaboratively develop solutions.</t>
  </si>
  <si>
    <t>Number of eBooks and eAudiobooks circulated by Vermont State Library</t>
  </si>
  <si>
    <t>Percentage of public libraries participating in the Palace App</t>
  </si>
  <si>
    <t>Number of trainings offered to library professionals related to online resources</t>
  </si>
  <si>
    <t>Support statewide workforce development efforts to increase skills of workforce by providing free access to job-focused training and education resources that support professional growth and job readiness through the Department's Vermont Online Library.</t>
  </si>
  <si>
    <t>Percentage of public libraries submitting capital project Grant Applications</t>
  </si>
  <si>
    <t>Increase resource sharing of physical library materials between individual public, school, and academic libraries statewide through the Interlibrary Loan (ILL) system thereby decreasing the costs to each local public library in providing the community they serve with access to a broad range of physical library materails, and keeping local taxes and fundraising to support collections procurement low by facilitating the CLOVER interlibrary system and the Courier system.</t>
  </si>
  <si>
    <t>Percentage courier system libraries that report satisfaction with the service</t>
  </si>
  <si>
    <t>Share information about upcoming federal Capital Improvement grant improvement programs with the public library community through email and newsletters.
Participate in ARPA outreach activity coordinated by the Governor's Office in each Vermont County.
Provide consultation to library directors or trustees in high-need areas and counties with few resources to support them in successfully applying for funds.</t>
  </si>
  <si>
    <t>Hire 2 limited-service staff to effectively administer the capital programs.  
Oversee the grant application process, making recommendations of grant awards, and providing ongoing support to subgrantee public libraries throughout the duration of their capital projets.</t>
  </si>
  <si>
    <t xml:space="preserve">Provide grants of $571.35 to public libraries participating in the courier system to move Interlibrary Loan (ILL) materials between institutions.
Report on success of the program in enabling access to physical mateirals and the savings in shipping costs of participating libraries through departmental . </t>
  </si>
  <si>
    <t>Convene regular meetings of libraries participating in the ILL network to hear concerns and collaboratively develop solutions.</t>
  </si>
  <si>
    <t>Number of trainings on early childhood literacy for library professionals</t>
  </si>
  <si>
    <t>Number of classes on youth services collections into Certificate of Librarianship program</t>
  </si>
  <si>
    <t>Provide current and future library directors with an overview on youth services collections.</t>
  </si>
  <si>
    <t>Number of STEM trainings for library professionals</t>
  </si>
  <si>
    <t>Number of library staff engaged in professional development around Youth Book Awards</t>
  </si>
  <si>
    <t xml:space="preserve">Percentage increase of uses of LearningExpress business and job resources </t>
  </si>
  <si>
    <t>Increase usage of digital library materials provided by the Department of Libraries to Vermonters by implementing a content neutral platform for eBooks and eAudiobooks, providing training to public service providers statewide, and promoting digital collections.</t>
  </si>
  <si>
    <t>Satisfaction rating of ABLE library patrons with ABLE services</t>
  </si>
  <si>
    <t xml:space="preserve">Percentage of required topics reported on in Working Group study </t>
  </si>
  <si>
    <t>Facilitate the work of the 3 youth book award committees throughout the year
Promote the opportunity to participate in voting through social media, the department newsletter, and direct emails to public and school librarians
Announce winners of annual award through the press, social media, the department newsletter, and direct emails to school and public librarians</t>
  </si>
  <si>
    <t>Host book award conference for school and public librarians 
Present sessions at Vermont Library Conference 
Issue press releases and email communications to promote annual contest and winners</t>
  </si>
  <si>
    <t>Number of trainings conductied for library professionals on all online workforce development resources provided by the Dept.</t>
  </si>
  <si>
    <t>Expand awareness of and knowledge of how to use the LearningExpress instruction platform among the public and library staff statewide.
Promote CDL training materials provided to the public by the Dept. of Libraries on Dept. of Transportation's website.
Promote resources the Dept. of Libraries provides SOV employees through Dept. of Human Resources' newsletters.
Feature Vermont Online resources on Dept. of Libraries' homepage, in monthly newsletters to library professionals, and in regular emails to library professionals.</t>
  </si>
  <si>
    <t>Grow the collection of classic titles available to the public in eBook and eAudiobook format by purchasing perpetual license materials, leveraging one-time IMLS ARPA funding administered by the state of Vermont.
Promote the Palace App and its growth through the media and through regular updates in the Department's newsletter and email communications to libraries.</t>
  </si>
  <si>
    <t>Expand awareness of and knowledge of how to use the Udemy instruction platform among the public and library staff statewide. 
Promote Udemy resources to SOV employees hrough Department of Human Resources newsletters.
Feature Udemy resources on Dept. of Libraries' homepage, in monthly newsletters to library professionals, and in regular emails to library professionals.</t>
  </si>
  <si>
    <t>Provide training to library staff statewide to increase their familiarity with the content of Udemy and LearningExpress learning platforms, how to effectively use the learning platforms, and how to teach the public to use the learning platforms.</t>
  </si>
  <si>
    <t>Number of user sessions on Vermont Online Library (Gale) reseach databases</t>
  </si>
  <si>
    <t>FY23: Implement updated Gale Database platform.
Provide library staff with training to support awareness of and use of new online research resources.
FY24: Develop recurring survey of the Dept.'s electronic research databases for end-users to gauge their satisfaction with the ease of use and quality of the information they have received.</t>
  </si>
  <si>
    <t>Provide trainings to librarians statewide to increase their familiarity with the content of online research databases available through the Dept.'s Vermont Online platform, to increase their ability to effectively search the databases to answer the public's questions, and to train library staff statewide in teaching the public to use the platforms.</t>
  </si>
  <si>
    <t>Implement the Palace App, a content-neutral platform through which the public can access eBook and eAudiobook provided by the Department of Libraries and the local public library to which they belong.
Encourage public libraries to join the Palace App platform and make their eBook and eAudiobook resources available to the community they serve within it.
Facilitate the addition of new libraries to the platform in cohorts.</t>
  </si>
  <si>
    <t>Perform outreach to community members eligible for ABLE library service.
Distribute Brailized printed piece promoting the ABLE Library service to partner agencies.
Engage the media in sharing information about the ABLE library with the public.
Increase awareness of ABLE library services among public library staff statewide about ABLE so they can promote ABLE services in their communities.
Outreach to and train school library staff in awareness of servics for youth with print-disibilities provided by the ABLE Library
Present at regional and statewide conferences on ABLE Library services</t>
  </si>
  <si>
    <t>Increase number of active ABLE Library users.
Expand print collections to support the needs of youth with print disabilities, leverage Smith funds for youth and one-time ARPA funds available to the Dept.
Promote awareness of new collections for youth to school librarians so they can promote these collections in their communities.
Promote awareness of available collections to ABLE library users</t>
  </si>
  <si>
    <t>Develop ABLE library patron satisfaction survey.
Convene regular meetings of the ABLE Library advisory group to gather feedback about services with a goal of improving services provided to the community.
Implement ABLE patron satisfaction survey</t>
  </si>
  <si>
    <t xml:space="preserve">Provide continuing education courses on youth collections and programming to support youth-serving librarians. </t>
  </si>
  <si>
    <t>Partner with Space Science Institute to provide library staff training on upcoming solar eclipses.</t>
  </si>
  <si>
    <t>Promote awareness of annual grant opportunity to support summer programming for youth.
Outreach to libraries that have not applied for grant in recent years.
Conduct information session for library staff with launch of grant application.
Provide consultation and support to assist libraries in completing grant application materials.</t>
  </si>
  <si>
    <t>Partner with school librarians who serve teens to host an in-person event featuring popular young adult authors.
Provide funding to support stipends for young adult authors.
Promote virtual attendance at the event by students in classrooms across the state</t>
  </si>
  <si>
    <t>Promote awareness among public library directors and trustees of the importance of the PLS to the work of the Department in support of robust and equitable public library service statewide.
Highlight the importance of the data collected in the 2022 PLS to the the Working Group on the Status of Libraries in Vermont.
Conduct an informational session for library staff and trustees when the survey launches.
Outreach to libraries that have not participated in recent years to encourage participation
Provide individual consultation to library directors and resolve questions they have about completing the survey</t>
  </si>
  <si>
    <t>Make the PLS data publicly available through the Vermont Data Portal.</t>
  </si>
  <si>
    <t>Number of years of PLS survey data posted</t>
  </si>
  <si>
    <t>Support Vermont's youth in preparing for and succeeding in school by training library staff statewide in principles of programming to support school success and supporting statewide summer reading and youth programming initiatives</t>
  </si>
  <si>
    <t xml:space="preserve">Support the Working Group on the Status of Libraries by preparing written and oral reports on topics within the sphere of the study, convening meetings, and facilitating the writing of a complete and cohesive report on the study to the House and Senate Committees on Education. </t>
  </si>
  <si>
    <t>Increase the rate of completion of the national Public Library Survey (PLS) among Vermont's public libraries so that the Department of Libraries can better utilize that data to identify areas of strength and weakness in library services statewide and use this information to inform its work in support of local libraries, thereby increasing the equitable access to public library services statewide.</t>
  </si>
  <si>
    <t>Number of counties receving grants of federal funds to support public library building projects by the Department</t>
  </si>
  <si>
    <t>Number of meetings of libraries participating in statewide CLOVER Interlibrary Loan (ILL) system</t>
  </si>
  <si>
    <t>56,261</t>
  </si>
  <si>
    <t>143,116</t>
  </si>
  <si>
    <t>10,282</t>
  </si>
  <si>
    <t>364,856</t>
  </si>
  <si>
    <t>9</t>
  </si>
  <si>
    <t xml:space="preserve">Percentage increase of submissions on instruction platform related to business and jobs </t>
  </si>
  <si>
    <t>Percentage increase of public libraries completing the state Public Survey (PLS)</t>
  </si>
  <si>
    <t xml:space="preserve">Percentage of national PLS questions included verbatim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</si>
</sst>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0" x14ac:knownFonts="1">
    <font>
      <sz val="11"/>
      <color theme="1"/>
      <name val="Calibri"/>
      <family val="2"/>
      <scheme val="minor"/>
    </font>
    <font>
      <b/>
      <sz val="11"/>
      <color theme="0"/>
      <name val="Calibri"/>
      <family val="2"/>
      <scheme val="minor"/>
    </font>
    <font>
      <b/>
      <sz val="12"/>
      <color theme="0"/>
      <name val="Calibri"/>
      <family val="2"/>
      <scheme val="minor"/>
    </font>
    <font>
      <sz val="12"/>
      <color theme="1"/>
      <name val="Calibri"/>
      <family val="2"/>
      <scheme val="minor"/>
    </font>
    <font>
      <b/>
      <sz val="14"/>
      <color theme="0"/>
      <name val="Calibri"/>
      <family val="2"/>
      <scheme val="minor"/>
    </font>
    <font>
      <sz val="14"/>
      <color theme="1"/>
      <name val="Calibri"/>
      <family val="2"/>
      <scheme val="minor"/>
    </font>
    <font>
      <sz val="12"/>
      <color theme="0"/>
      <name val="Calibri"/>
      <family val="2"/>
      <scheme val="minor"/>
    </font>
    <font>
      <sz val="10"/>
      <color theme="1"/>
      <name val="Arial"/>
      <family val="2"/>
    </font>
    <font>
      <b/>
      <u/>
      <sz val="11"/>
      <color theme="1"/>
      <name val="Calibri"/>
      <family val="2"/>
      <scheme val="minor"/>
    </font>
    <font>
      <sz val="11"/>
      <color theme="1"/>
      <name val="Calibri"/>
      <family val="2"/>
      <scheme val="minor"/>
    </font>
  </fonts>
  <fills count="11">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5"/>
        <bgColor theme="5"/>
      </patternFill>
    </fill>
    <fill>
      <patternFill patternType="solid">
        <fgColor theme="5" tint="0.79998168889431442"/>
        <bgColor theme="5" tint="0.79998168889431442"/>
      </patternFill>
    </fill>
    <fill>
      <patternFill patternType="solid">
        <fgColor theme="9"/>
        <bgColor theme="9"/>
      </patternFill>
    </fill>
    <fill>
      <patternFill patternType="solid">
        <fgColor theme="9" tint="0.79998168889431442"/>
        <bgColor theme="9" tint="0.79998168889431442"/>
      </patternFill>
    </fill>
    <fill>
      <patternFill patternType="solid">
        <fgColor theme="6"/>
        <bgColor theme="6"/>
      </patternFill>
    </fill>
    <fill>
      <patternFill patternType="solid">
        <fgColor theme="6" tint="0.79998168889431442"/>
        <bgColor theme="6" tint="0.79998168889431442"/>
      </patternFill>
    </fill>
    <fill>
      <patternFill patternType="solid">
        <fgColor theme="3"/>
        <bgColor theme="4"/>
      </patternFill>
    </fill>
  </fills>
  <borders count="12">
    <border>
      <left/>
      <right/>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style="thin">
        <color theme="9" tint="0.39997558519241921"/>
      </left>
      <right/>
      <top style="thin">
        <color theme="9" tint="0.39997558519241921"/>
      </top>
      <bottom style="thin">
        <color theme="9" tint="0.39997558519241921"/>
      </bottom>
      <diagonal/>
    </border>
    <border>
      <left style="thin">
        <color theme="6" tint="0.39997558519241921"/>
      </left>
      <right/>
      <top style="thin">
        <color theme="6" tint="0.39997558519241921"/>
      </top>
      <bottom style="thin">
        <color theme="6" tint="0.39997558519241921"/>
      </bottom>
      <diagonal/>
    </border>
    <border>
      <left style="thin">
        <color theme="5" tint="0.39997558519241921"/>
      </left>
      <right/>
      <top/>
      <bottom/>
      <diagonal/>
    </border>
    <border>
      <left style="thin">
        <color theme="9" tint="0.39997558519241921"/>
      </left>
      <right/>
      <top/>
      <bottom/>
      <diagonal/>
    </border>
    <border>
      <left style="thin">
        <color theme="6" tint="0.39997558519241921"/>
      </left>
      <right/>
      <top/>
      <bottom/>
      <diagonal/>
    </border>
    <border>
      <left/>
      <right/>
      <top style="thin">
        <color theme="4" tint="0.39997558519241921"/>
      </top>
      <bottom style="thin">
        <color theme="4"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s>
  <cellStyleXfs count="2">
    <xf numFmtId="0" fontId="0" fillId="0" borderId="0"/>
    <xf numFmtId="9" fontId="9" fillId="0" borderId="0" applyFont="0" applyFill="0" applyBorder="0" applyAlignment="0" applyProtection="0"/>
  </cellStyleXfs>
  <cellXfs count="63">
    <xf numFmtId="0" fontId="0" fillId="0" borderId="0" xfId="0"/>
    <xf numFmtId="0" fontId="0" fillId="0" borderId="0" xfId="0" applyAlignment="1">
      <alignment horizontal="center"/>
    </xf>
    <xf numFmtId="0" fontId="3" fillId="0" borderId="0" xfId="0" applyFont="1"/>
    <xf numFmtId="0" fontId="5" fillId="0" borderId="0" xfId="0" applyFont="1"/>
    <xf numFmtId="0" fontId="5" fillId="0" borderId="0" xfId="0" applyFont="1" applyAlignment="1">
      <alignment horizontal="center"/>
    </xf>
    <xf numFmtId="0" fontId="3" fillId="0" borderId="0" xfId="0" applyFont="1" applyAlignment="1">
      <alignment horizontal="center"/>
    </xf>
    <xf numFmtId="0" fontId="2" fillId="4" borderId="3" xfId="0" applyFont="1" applyFill="1" applyBorder="1" applyAlignment="1">
      <alignment horizontal="left" vertical="center"/>
    </xf>
    <xf numFmtId="0" fontId="4" fillId="4" borderId="3" xfId="0" applyFont="1" applyFill="1" applyBorder="1" applyAlignment="1">
      <alignment horizontal="left" vertical="center"/>
    </xf>
    <xf numFmtId="0" fontId="5" fillId="5" borderId="3" xfId="0" applyFont="1" applyFill="1" applyBorder="1"/>
    <xf numFmtId="0" fontId="2" fillId="6" borderId="4" xfId="0" applyFont="1" applyFill="1" applyBorder="1" applyAlignment="1">
      <alignment horizontal="left" vertical="center"/>
    </xf>
    <xf numFmtId="0" fontId="4" fillId="6" borderId="4" xfId="0" applyFont="1" applyFill="1" applyBorder="1" applyAlignment="1">
      <alignment horizontal="left" vertical="center"/>
    </xf>
    <xf numFmtId="0" fontId="5" fillId="7" borderId="4" xfId="0" applyFont="1" applyFill="1" applyBorder="1"/>
    <xf numFmtId="0" fontId="2" fillId="8" borderId="5" xfId="0" applyFont="1" applyFill="1" applyBorder="1" applyAlignment="1">
      <alignment horizontal="left" vertical="center"/>
    </xf>
    <xf numFmtId="0" fontId="4" fillId="8" borderId="5" xfId="0" applyFont="1" applyFill="1" applyBorder="1" applyAlignment="1">
      <alignment horizontal="left" vertical="center"/>
    </xf>
    <xf numFmtId="0" fontId="5" fillId="9" borderId="5" xfId="0" applyFont="1" applyFill="1" applyBorder="1"/>
    <xf numFmtId="0" fontId="1" fillId="10" borderId="1" xfId="0" applyFont="1" applyFill="1" applyBorder="1"/>
    <xf numFmtId="0" fontId="7" fillId="0" borderId="0" xfId="0" applyFont="1" applyAlignment="1">
      <alignment horizontal="left" vertical="top"/>
    </xf>
    <xf numFmtId="0" fontId="8" fillId="0" borderId="0" xfId="0" applyFont="1"/>
    <xf numFmtId="0" fontId="4" fillId="2" borderId="0" xfId="0" applyFont="1" applyFill="1"/>
    <xf numFmtId="0" fontId="5" fillId="3" borderId="2" xfId="0" applyFont="1" applyFill="1" applyBorder="1"/>
    <xf numFmtId="0" fontId="2" fillId="2" borderId="0" xfId="0" applyFont="1" applyFill="1" applyAlignment="1">
      <alignment horizontal="left" vertical="center"/>
    </xf>
    <xf numFmtId="0" fontId="6" fillId="2" borderId="0" xfId="0" applyFont="1" applyFill="1"/>
    <xf numFmtId="0" fontId="0" fillId="0" borderId="0" xfId="0" applyProtection="1">
      <protection locked="0"/>
    </xf>
    <xf numFmtId="0" fontId="0" fillId="0" borderId="0" xfId="0" applyAlignment="1" applyProtection="1">
      <alignment horizontal="center"/>
      <protection locked="0"/>
    </xf>
    <xf numFmtId="0" fontId="0" fillId="3" borderId="1" xfId="0" applyFill="1" applyBorder="1" applyProtection="1">
      <protection locked="0"/>
    </xf>
    <xf numFmtId="14" fontId="0" fillId="3" borderId="1" xfId="0" applyNumberFormat="1" applyFill="1" applyBorder="1" applyProtection="1">
      <protection locked="0"/>
    </xf>
    <xf numFmtId="0" fontId="4" fillId="4" borderId="0" xfId="0" applyFont="1" applyFill="1" applyAlignment="1">
      <alignment horizontal="left" vertical="center"/>
    </xf>
    <xf numFmtId="0" fontId="4" fillId="6" borderId="0" xfId="0" applyFont="1" applyFill="1" applyAlignment="1">
      <alignment horizontal="left" vertical="center"/>
    </xf>
    <xf numFmtId="0" fontId="5" fillId="7" borderId="0" xfId="0" applyFont="1" applyFill="1"/>
    <xf numFmtId="0" fontId="4" fillId="8" borderId="0" xfId="0" applyFont="1" applyFill="1" applyAlignment="1">
      <alignment horizontal="left" vertical="center"/>
    </xf>
    <xf numFmtId="0" fontId="5" fillId="9" borderId="0" xfId="0" applyFont="1" applyFill="1"/>
    <xf numFmtId="14" fontId="0" fillId="0" borderId="0" xfId="0" applyNumberFormat="1" applyAlignment="1" applyProtection="1">
      <alignment horizontal="center"/>
      <protection locked="0"/>
    </xf>
    <xf numFmtId="9" fontId="0" fillId="0" borderId="0" xfId="1" applyFont="1" applyAlignment="1" applyProtection="1">
      <alignment horizontal="center"/>
      <protection locked="0"/>
    </xf>
    <xf numFmtId="0" fontId="0" fillId="0" borderId="0" xfId="0" applyAlignment="1" applyProtection="1">
      <alignment wrapText="1"/>
      <protection locked="0"/>
    </xf>
    <xf numFmtId="9" fontId="0" fillId="0" borderId="0" xfId="0" applyNumberFormat="1" applyAlignment="1" applyProtection="1">
      <alignment horizontal="center"/>
      <protection locked="0"/>
    </xf>
    <xf numFmtId="3" fontId="0" fillId="0" borderId="0" xfId="0" applyNumberFormat="1" applyAlignment="1" applyProtection="1">
      <alignment horizontal="center"/>
      <protection locked="0"/>
    </xf>
    <xf numFmtId="0" fontId="5" fillId="0" borderId="0" xfId="0" applyFont="1" applyAlignment="1">
      <alignment wrapText="1"/>
    </xf>
    <xf numFmtId="0" fontId="0" fillId="0" borderId="0" xfId="0" applyAlignment="1">
      <alignment wrapText="1"/>
    </xf>
    <xf numFmtId="0" fontId="3" fillId="0" borderId="0" xfId="0" applyFont="1" applyAlignment="1">
      <alignment wrapText="1"/>
    </xf>
    <xf numFmtId="164" fontId="0" fillId="0" borderId="0" xfId="0" applyNumberFormat="1" applyAlignment="1" applyProtection="1">
      <alignment horizontal="center"/>
      <protection locked="0"/>
    </xf>
    <xf numFmtId="0" fontId="0" fillId="0" borderId="1" xfId="0" applyBorder="1" applyAlignment="1">
      <alignment wrapText="1"/>
    </xf>
    <xf numFmtId="0" fontId="0" fillId="3" borderId="1" xfId="0" applyFill="1" applyBorder="1" applyAlignment="1">
      <alignment wrapText="1"/>
    </xf>
    <xf numFmtId="9" fontId="0" fillId="3" borderId="2" xfId="1" applyFont="1" applyFill="1" applyBorder="1" applyAlignment="1">
      <alignment horizontal="center"/>
    </xf>
    <xf numFmtId="14" fontId="0" fillId="3" borderId="2" xfId="0" applyNumberFormat="1" applyFill="1" applyBorder="1" applyAlignment="1">
      <alignment horizontal="center"/>
    </xf>
    <xf numFmtId="0" fontId="0" fillId="7" borderId="4" xfId="0" applyFill="1" applyBorder="1"/>
    <xf numFmtId="0" fontId="0" fillId="7" borderId="10" xfId="0" applyFill="1" applyBorder="1" applyAlignment="1">
      <alignment horizontal="center"/>
    </xf>
    <xf numFmtId="0" fontId="0" fillId="7" borderId="11" xfId="0" applyFill="1" applyBorder="1" applyAlignment="1">
      <alignment horizontal="center"/>
    </xf>
    <xf numFmtId="0" fontId="0" fillId="7" borderId="4" xfId="0" applyFill="1" applyBorder="1" applyAlignment="1">
      <alignment wrapText="1"/>
    </xf>
    <xf numFmtId="14" fontId="0" fillId="7" borderId="11" xfId="0" applyNumberFormat="1" applyFill="1" applyBorder="1" applyAlignment="1">
      <alignment horizontal="center"/>
    </xf>
    <xf numFmtId="9" fontId="0" fillId="3" borderId="9" xfId="0" applyNumberFormat="1" applyFill="1" applyBorder="1" applyAlignment="1">
      <alignment horizontal="center"/>
    </xf>
    <xf numFmtId="49" fontId="0" fillId="0" borderId="0" xfId="0" applyNumberFormat="1" applyAlignment="1" applyProtection="1">
      <alignment horizontal="center"/>
      <protection locked="0"/>
    </xf>
    <xf numFmtId="0" fontId="0" fillId="0" borderId="0" xfId="0" applyAlignment="1">
      <alignment horizontal="left" vertical="top" wrapText="1"/>
    </xf>
    <xf numFmtId="0" fontId="0" fillId="5" borderId="6"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6"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3" fillId="3" borderId="0" xfId="0" applyFont="1" applyFill="1" applyAlignment="1" applyProtection="1">
      <alignment horizontal="left" vertical="center" wrapText="1"/>
      <protection locked="0"/>
    </xf>
    <xf numFmtId="0" fontId="0" fillId="7" borderId="7" xfId="0" applyFill="1" applyBorder="1" applyAlignment="1" applyProtection="1">
      <alignment horizontal="left" vertical="center" wrapText="1"/>
      <protection locked="0"/>
    </xf>
    <xf numFmtId="0" fontId="0" fillId="7" borderId="0" xfId="0" applyFill="1" applyAlignment="1" applyProtection="1">
      <alignment horizontal="left" vertical="center" wrapText="1"/>
      <protection locked="0"/>
    </xf>
    <xf numFmtId="0" fontId="0" fillId="9" borderId="8" xfId="0" applyFill="1" applyBorder="1" applyAlignment="1" applyProtection="1">
      <alignment horizontal="left" vertical="center" wrapText="1"/>
      <protection locked="0"/>
    </xf>
    <xf numFmtId="0" fontId="0" fillId="9" borderId="0" xfId="0" applyFill="1" applyAlignment="1" applyProtection="1">
      <alignment horizontal="left" vertical="center" wrapText="1"/>
      <protection locked="0"/>
    </xf>
    <xf numFmtId="0" fontId="0" fillId="9" borderId="8" xfId="0" applyFill="1" applyBorder="1" applyAlignment="1" applyProtection="1">
      <alignment horizontal="left" vertical="center"/>
      <protection locked="0"/>
    </xf>
    <xf numFmtId="0" fontId="0" fillId="9" borderId="0" xfId="0" applyFill="1" applyAlignment="1" applyProtection="1">
      <alignment horizontal="left" vertical="center"/>
      <protection locked="0"/>
    </xf>
  </cellXfs>
  <cellStyles count="2">
    <cellStyle name="Normal" xfId="0" builtinId="0"/>
    <cellStyle name="Percent" xfId="1" builtinId="5"/>
  </cellStyles>
  <dxfs count="98">
    <dxf>
      <font>
        <b val="0"/>
        <i val="0"/>
        <strike val="0"/>
        <condense val="0"/>
        <extend val="0"/>
        <outline val="0"/>
        <shadow val="0"/>
        <u val="none"/>
        <vertAlign val="baseline"/>
        <sz val="10"/>
        <color theme="1"/>
        <name val="Arial"/>
        <family val="2"/>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left" vertical="top" textRotation="0" wrapText="0" indent="0" justifyLastLine="0" shrinkToFit="0" readingOrder="0"/>
    </dxf>
    <dxf>
      <alignment horizontal="center" textRotation="0" wrapText="0" indent="0" justifyLastLine="0" shrinkToFit="0" readingOrder="0"/>
      <protection locked="0" hidden="0"/>
    </dxf>
    <dxf>
      <protection locked="0" hidden="0"/>
    </dxf>
    <dxf>
      <font>
        <b/>
        <i val="0"/>
        <strike val="0"/>
        <condense val="0"/>
        <extend val="0"/>
        <outline val="0"/>
        <shadow val="0"/>
        <u val="none"/>
        <vertAlign val="baseline"/>
        <sz val="12"/>
        <color theme="0"/>
        <name val="Calibri"/>
        <family val="2"/>
        <scheme val="minor"/>
      </font>
      <fill>
        <patternFill patternType="solid">
          <fgColor theme="4"/>
          <bgColor theme="4"/>
        </patternFill>
      </fill>
    </dxf>
    <dxf>
      <alignment horizontal="center" textRotation="0" wrapText="0" indent="0" justifyLastLine="0" shrinkToFit="0" readingOrder="0"/>
      <protection locked="0" hidden="0"/>
    </dxf>
    <dxf>
      <protection locked="0" hidden="0"/>
    </dxf>
    <dxf>
      <font>
        <b/>
        <i val="0"/>
        <strike val="0"/>
        <condense val="0"/>
        <extend val="0"/>
        <outline val="0"/>
        <shadow val="0"/>
        <u val="none"/>
        <vertAlign val="baseline"/>
        <sz val="12"/>
        <color theme="0"/>
        <name val="Calibri"/>
        <family val="2"/>
        <scheme val="minor"/>
      </font>
      <fill>
        <patternFill patternType="solid">
          <fgColor theme="4"/>
          <bgColor theme="4"/>
        </patternFill>
      </fill>
    </dxf>
    <dxf>
      <alignment horizontal="center" textRotation="0" wrapText="0" indent="0" justifyLastLine="0" shrinkToFit="0" readingOrder="0"/>
      <protection locked="0" hidden="0"/>
    </dxf>
    <dxf>
      <protection locked="0" hidden="0"/>
    </dxf>
    <dxf>
      <font>
        <b/>
        <i val="0"/>
        <strike val="0"/>
        <condense val="0"/>
        <extend val="0"/>
        <outline val="0"/>
        <shadow val="0"/>
        <u val="none"/>
        <vertAlign val="baseline"/>
        <sz val="12"/>
        <color theme="0"/>
        <name val="Calibri"/>
        <family val="2"/>
        <scheme val="minor"/>
      </font>
      <fill>
        <patternFill patternType="solid">
          <fgColor theme="4"/>
          <bgColor theme="4"/>
        </patternFill>
      </fill>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protection locked="0" hidden="0"/>
    </dxf>
    <dxf>
      <font>
        <strike val="0"/>
        <outline val="0"/>
        <shadow val="0"/>
        <u val="none"/>
        <vertAlign val="baseline"/>
        <sz val="12"/>
        <name val="Calibri"/>
        <family val="2"/>
        <scheme val="minor"/>
      </font>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protection locked="0" hidden="0"/>
    </dxf>
    <dxf>
      <font>
        <strike val="0"/>
        <outline val="0"/>
        <shadow val="0"/>
        <u val="none"/>
        <vertAlign val="baseline"/>
        <sz val="12"/>
        <name val="Calibri"/>
        <family val="2"/>
        <scheme val="minor"/>
      </font>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protection locked="0" hidden="0"/>
    </dxf>
    <dxf>
      <font>
        <strike val="0"/>
        <outline val="0"/>
        <shadow val="0"/>
        <u val="none"/>
        <vertAlign val="baseline"/>
        <sz val="12"/>
        <name val="Calibri"/>
        <family val="2"/>
        <scheme val="minor"/>
      </font>
    </dxf>
    <dxf>
      <numFmt numFmtId="19" formatCode="m/d/yyyy"/>
      <alignment horizontal="center" textRotation="0" wrapText="0" indent="0" justifyLastLine="0" shrinkToFit="0" readingOrder="0"/>
      <protection locked="0" hidden="0"/>
    </dxf>
    <dxf>
      <protection locked="0" hidden="0"/>
    </dxf>
    <dxf>
      <font>
        <b/>
        <i val="0"/>
        <strike val="0"/>
        <condense val="0"/>
        <extend val="0"/>
        <outline val="0"/>
        <shadow val="0"/>
        <u val="none"/>
        <vertAlign val="baseline"/>
        <sz val="12"/>
        <color theme="0"/>
        <name val="Calibri"/>
        <family val="2"/>
        <scheme val="minor"/>
      </font>
      <fill>
        <patternFill patternType="solid">
          <fgColor theme="4"/>
          <bgColor theme="4"/>
        </patternFill>
      </fill>
    </dxf>
    <dxf>
      <numFmt numFmtId="19" formatCode="m/d/yyyy"/>
      <alignment horizontal="center" textRotation="0" wrapText="0" indent="0" justifyLastLine="0" shrinkToFit="0" readingOrder="0"/>
      <protection locked="0" hidden="0"/>
    </dxf>
    <dxf>
      <protection locked="0" hidden="0"/>
    </dxf>
    <dxf>
      <font>
        <b/>
        <i val="0"/>
        <strike val="0"/>
        <condense val="0"/>
        <extend val="0"/>
        <outline val="0"/>
        <shadow val="0"/>
        <u val="none"/>
        <vertAlign val="baseline"/>
        <sz val="12"/>
        <color theme="0"/>
        <name val="Calibri"/>
        <family val="2"/>
        <scheme val="minor"/>
      </font>
      <fill>
        <patternFill patternType="solid">
          <fgColor theme="4"/>
          <bgColor theme="4"/>
        </patternFill>
      </fill>
    </dxf>
    <dxf>
      <numFmt numFmtId="19" formatCode="m/d/yyyy"/>
      <alignment horizontal="center" textRotation="0" wrapText="0" indent="0" justifyLastLine="0" shrinkToFit="0" readingOrder="0"/>
      <protection locked="0" hidden="0"/>
    </dxf>
    <dxf>
      <protection locked="0" hidden="0"/>
    </dxf>
    <dxf>
      <font>
        <b/>
        <i val="0"/>
        <strike val="0"/>
        <condense val="0"/>
        <extend val="0"/>
        <outline val="0"/>
        <shadow val="0"/>
        <u val="none"/>
        <vertAlign val="baseline"/>
        <sz val="12"/>
        <color theme="0"/>
        <name val="Calibri"/>
        <family val="2"/>
        <scheme val="minor"/>
      </font>
      <fill>
        <patternFill patternType="solid">
          <fgColor theme="4"/>
          <bgColor theme="4"/>
        </patternFill>
      </fill>
    </dxf>
    <dxf>
      <alignment horizontal="center" textRotation="0" indent="0" justifyLastLine="0" shrinkToFit="0" readingOrder="0"/>
      <protection locked="0" hidden="0"/>
    </dxf>
    <dxf>
      <protection locked="0" hidden="0"/>
    </dxf>
    <dxf>
      <protection locked="0" hidden="0"/>
    </dxf>
    <dxf>
      <font>
        <strike val="0"/>
        <outline val="0"/>
        <shadow val="0"/>
        <u val="none"/>
        <vertAlign val="baseline"/>
        <sz val="12"/>
        <name val="Calibri"/>
        <family val="2"/>
        <scheme val="minor"/>
      </font>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protection locked="0" hidden="0"/>
    </dxf>
    <dxf>
      <font>
        <strike val="0"/>
        <outline val="0"/>
        <shadow val="0"/>
        <u val="none"/>
        <vertAlign val="baseline"/>
        <sz val="12"/>
        <name val="Calibri"/>
        <family val="2"/>
        <scheme val="minor"/>
      </font>
    </dxf>
    <dxf>
      <alignment horizontal="center" textRotation="0" indent="0" justifyLastLine="0" shrinkToFit="0" readingOrder="0"/>
      <protection locked="0" hidden="0"/>
    </dxf>
    <dxf>
      <protection locked="0" hidden="0"/>
    </dxf>
    <dxf>
      <protection locked="0" hidden="0"/>
    </dxf>
    <dxf>
      <font>
        <strike val="0"/>
        <outline val="0"/>
        <shadow val="0"/>
        <u val="none"/>
        <vertAlign val="baseline"/>
        <sz val="12"/>
        <name val="Calibri"/>
        <family val="2"/>
        <scheme val="minor"/>
      </font>
    </dxf>
    <dxf>
      <protection locked="1" hidden="0"/>
    </dxf>
    <dxf>
      <numFmt numFmtId="19" formatCode="m/d/yyyy"/>
      <alignment horizontal="center" textRotation="0" indent="0" justifyLastLine="0" shrinkToFit="0" readingOrder="0"/>
      <protection locked="0" hidden="0"/>
    </dxf>
    <dxf>
      <protection locked="0" hidden="0"/>
    </dxf>
    <dxf>
      <protection locked="1" hidden="0"/>
    </dxf>
    <dxf>
      <font>
        <b val="0"/>
        <i val="0"/>
        <strike val="0"/>
        <condense val="0"/>
        <extend val="0"/>
        <outline val="0"/>
        <shadow val="0"/>
        <u val="none"/>
        <vertAlign val="baseline"/>
        <sz val="12"/>
        <color theme="0"/>
        <name val="Calibri"/>
        <family val="2"/>
        <scheme val="minor"/>
      </font>
      <fill>
        <patternFill patternType="solid">
          <fgColor theme="4"/>
          <bgColor theme="4"/>
        </patternFill>
      </fill>
      <protection locked="1" hidden="0"/>
    </dxf>
    <dxf>
      <protection locked="1" hidden="0"/>
    </dxf>
    <dxf>
      <numFmt numFmtId="19" formatCode="m/d/yyyy"/>
      <alignment horizontal="center" textRotation="0" indent="0" justifyLastLine="0" shrinkToFit="0" readingOrder="0"/>
      <protection locked="0" hidden="0"/>
    </dxf>
    <dxf>
      <protection locked="0" hidden="0"/>
    </dxf>
    <dxf>
      <protection locked="1" hidden="0"/>
    </dxf>
    <dxf>
      <font>
        <b val="0"/>
        <i val="0"/>
        <strike val="0"/>
        <condense val="0"/>
        <extend val="0"/>
        <outline val="0"/>
        <shadow val="0"/>
        <u val="none"/>
        <vertAlign val="baseline"/>
        <sz val="12"/>
        <color theme="0"/>
        <name val="Calibri"/>
        <family val="2"/>
        <scheme val="minor"/>
      </font>
      <fill>
        <patternFill patternType="solid">
          <fgColor theme="4"/>
          <bgColor theme="4"/>
        </patternFill>
      </fill>
      <protection locked="1" hidden="0"/>
    </dxf>
    <dxf>
      <protection locked="1" hidden="0"/>
    </dxf>
    <dxf>
      <numFmt numFmtId="19" formatCode="m/d/yyyy"/>
      <alignment horizontal="center" textRotation="0" indent="0" justifyLastLine="0" shrinkToFit="0" readingOrder="0"/>
      <protection locked="0" hidden="0"/>
    </dxf>
    <dxf>
      <protection locked="0" hidden="0"/>
    </dxf>
    <dxf>
      <protection locked="1" hidden="0"/>
    </dxf>
    <dxf>
      <font>
        <b val="0"/>
        <strike val="0"/>
        <outline val="0"/>
        <shadow val="0"/>
        <u val="none"/>
        <vertAlign val="baseline"/>
        <sz val="12"/>
        <name val="Calibri"/>
        <family val="2"/>
        <scheme val="minor"/>
      </font>
      <protection locked="1" hidden="0"/>
    </dxf>
    <dxf>
      <protection locked="1"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protection locked="0" hidden="0"/>
    </dxf>
    <dxf>
      <protection locked="1" hidden="0"/>
    </dxf>
    <dxf>
      <font>
        <b val="0"/>
        <strike val="0"/>
        <outline val="0"/>
        <shadow val="0"/>
        <u val="none"/>
        <vertAlign val="baseline"/>
        <sz val="12"/>
        <name val="Calibri"/>
        <family val="2"/>
        <scheme val="minor"/>
      </font>
      <protection locked="1" hidden="0"/>
    </dxf>
    <dxf>
      <protection locked="1"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protection locked="0" hidden="0"/>
    </dxf>
    <dxf>
      <protection locked="1" hidden="0"/>
    </dxf>
    <dxf>
      <font>
        <b val="0"/>
        <strike val="0"/>
        <outline val="0"/>
        <shadow val="0"/>
        <u val="none"/>
        <vertAlign val="baseline"/>
        <sz val="12"/>
        <name val="Calibri"/>
        <family val="2"/>
        <scheme val="minor"/>
      </font>
      <protection locked="1" hidden="0"/>
    </dxf>
    <dxf>
      <protection locked="1" hidden="0"/>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protection locked="0" hidden="0"/>
    </dxf>
    <dxf>
      <protection locked="1" hidden="0"/>
    </dxf>
    <dxf>
      <font>
        <b val="0"/>
        <strike val="0"/>
        <outline val="0"/>
        <shadow val="0"/>
        <u val="none"/>
        <vertAlign val="baseline"/>
        <sz val="12"/>
        <name val="Calibri"/>
        <family val="2"/>
        <scheme val="minor"/>
      </font>
      <protection locked="1" hidden="0"/>
    </dxf>
    <dxf>
      <alignment horizontal="center" textRotation="0" wrapText="0" indent="0" justifyLastLine="0" shrinkToFit="0" readingOrder="0"/>
      <protection locked="0" hidden="0"/>
    </dxf>
    <dxf>
      <protection locked="0" hidden="0"/>
    </dxf>
    <dxf>
      <font>
        <b/>
        <i val="0"/>
        <strike val="0"/>
        <condense val="0"/>
        <extend val="0"/>
        <outline val="0"/>
        <shadow val="0"/>
        <u val="none"/>
        <vertAlign val="baseline"/>
        <sz val="12"/>
        <color theme="0"/>
        <name val="Calibri"/>
        <family val="2"/>
        <scheme val="minor"/>
      </font>
      <fill>
        <patternFill patternType="solid">
          <fgColor theme="4"/>
          <bgColor theme="4"/>
        </patternFill>
      </fill>
    </dxf>
    <dxf>
      <alignment horizontal="center" textRotation="0" wrapText="0" indent="0" justifyLastLine="0" shrinkToFit="0" readingOrder="0"/>
      <protection locked="0" hidden="0"/>
    </dxf>
    <dxf>
      <protection locked="0" hidden="0"/>
    </dxf>
    <dxf>
      <font>
        <b/>
        <i val="0"/>
        <strike val="0"/>
        <condense val="0"/>
        <extend val="0"/>
        <outline val="0"/>
        <shadow val="0"/>
        <u val="none"/>
        <vertAlign val="baseline"/>
        <sz val="12"/>
        <color theme="0"/>
        <name val="Calibri"/>
        <family val="2"/>
        <scheme val="minor"/>
      </font>
      <fill>
        <patternFill patternType="solid">
          <fgColor theme="4"/>
          <bgColor theme="4"/>
        </patternFill>
      </fill>
    </dxf>
    <dxf>
      <alignment horizontal="center" textRotation="0" wrapText="0" indent="0" justifyLastLine="0" shrinkToFit="0" readingOrder="0"/>
      <protection locked="0" hidden="0"/>
    </dxf>
    <dxf>
      <protection locked="0" hidden="0"/>
    </dxf>
    <dxf>
      <font>
        <b/>
        <i val="0"/>
        <strike val="0"/>
        <condense val="0"/>
        <extend val="0"/>
        <outline val="0"/>
        <shadow val="0"/>
        <u val="none"/>
        <vertAlign val="baseline"/>
        <sz val="12"/>
        <color theme="0"/>
        <name val="Calibri"/>
        <family val="2"/>
        <scheme val="minor"/>
      </font>
      <fill>
        <patternFill patternType="solid">
          <fgColor theme="4"/>
          <bgColor theme="4"/>
        </patternFill>
      </fill>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protection locked="0" hidden="0"/>
    </dxf>
    <dxf>
      <font>
        <strike val="0"/>
        <outline val="0"/>
        <shadow val="0"/>
        <u val="none"/>
        <vertAlign val="baseline"/>
        <sz val="12"/>
        <name val="Calibri"/>
        <family val="2"/>
        <scheme val="minor"/>
      </font>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protection locked="0" hidden="0"/>
    </dxf>
    <dxf>
      <font>
        <strike val="0"/>
        <outline val="0"/>
        <shadow val="0"/>
        <u val="none"/>
        <vertAlign val="baseline"/>
        <sz val="12"/>
        <name val="Calibri"/>
        <family val="2"/>
        <scheme val="minor"/>
      </font>
    </dxf>
    <dxf>
      <alignment horizontal="center" vertical="bottom" textRotation="0" wrapText="0" indent="0" justifyLastLine="0" shrinkToFit="0" readingOrder="0"/>
      <protection locked="0" hidden="0"/>
    </dxf>
    <dxf>
      <alignment horizontal="center" vertical="bottom" textRotation="0" wrapText="0" indent="0" justifyLastLine="0" shrinkToFit="0" readingOrder="0"/>
      <protection locked="0" hidden="0"/>
    </dxf>
    <dxf>
      <protection locked="0" hidden="0"/>
    </dxf>
    <dxf>
      <font>
        <strike val="0"/>
        <outline val="0"/>
        <shadow val="0"/>
        <u val="none"/>
        <vertAlign val="baseline"/>
        <sz val="12"/>
        <name val="Calibri"/>
        <family val="2"/>
        <scheme val="minor"/>
      </font>
    </dxf>
  </dxfs>
  <tableStyles count="1" defaultTableStyle="TableStyleMedium2" defaultPivotStyle="PivotStyleLight16">
    <tableStyle name="Invisible" pivot="0" table="0" count="0" xr9:uid="{8362A4D6-2DCD-4ADE-868B-D308952C4B67}"/>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Delneo, Catherine" id="{053AFD72-50ED-4D6A-8EA3-DEB8DD8890F1}" userId="S::Catherine.Delneo@vermont.gov::9e116f41-4f01-47b3-b284-bd089438b49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70DBD9E-84C6-4525-8E23-087F1F29A634}" name="EconStrat1Meas" displayName="EconStrat1Meas" ref="B6:E11" totalsRowShown="0" headerRowDxfId="97">
  <autoFilter ref="B6:E11" xr:uid="{A0AFABB3-C4F6-449F-81C6-58A7619A4A94}">
    <filterColumn colId="0" hiddenButton="1"/>
    <filterColumn colId="1" hiddenButton="1"/>
    <filterColumn colId="2" hiddenButton="1"/>
    <filterColumn colId="3" hiddenButton="1"/>
  </autoFilter>
  <tableColumns count="4">
    <tableColumn id="1" xr3:uid="{A6AD80D1-5866-47E9-8538-D8EFFEF9C952}" name="Performance Measure" dataDxfId="96"/>
    <tableColumn id="4" xr3:uid="{58E17237-A724-4959-BC06-49AE0436A5EF}" name="Current" dataDxfId="95"/>
    <tableColumn id="2" xr3:uid="{05FE7380-0DA3-4D2C-97F3-6388E751F25F}" name="Target" dataDxfId="94"/>
    <tableColumn id="3" xr3:uid="{0495F698-0ABD-4616-BC0D-DF7B98B41BA3}" name="Strategy">
      <calculatedColumnFormula>_xlfn.XLOOKUP("Strategy 1",$A:$A,$B:$B)</calculatedColumnFormula>
    </tableColumn>
  </tableColumns>
  <tableStyleInfo name="TableStyleMedium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33D6EFE-C00F-4221-A254-4C200A490645}" name="AffordStrat1Actions" displayName="AffordStrat1Actions" ref="G6:I11" totalsRowShown="0" headerRowDxfId="58" dataDxfId="57">
  <autoFilter ref="G6:I11" xr:uid="{C33D6EFE-C00F-4221-A254-4C200A490645}">
    <filterColumn colId="0" hiddenButton="1"/>
    <filterColumn colId="1" hiddenButton="1"/>
    <filterColumn colId="2" hiddenButton="1"/>
  </autoFilter>
  <tableColumns count="3">
    <tableColumn id="1" xr3:uid="{B0A43D29-AD9D-4AF4-950C-2B2DD53C7E35}" name="Action" dataDxfId="56"/>
    <tableColumn id="3" xr3:uid="{8A5BC5B8-E86D-45EA-93A9-89DE21AE82B6}" name="By Date" dataDxfId="55"/>
    <tableColumn id="2" xr3:uid="{B8455072-6ABA-4BD9-A0CF-E65928B0D162}" name="Strategy" dataDxfId="54">
      <calculatedColumnFormula>_xlfn.XLOOKUP("Strategy 1",$A:$A,$B:$B)</calculatedColumnFormula>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66F6BF9-1596-4282-AFA0-8649115984A0}" name="AffordStrat2Actions" displayName="AffordStrat2Actions" ref="G15:I20" totalsRowShown="0" headerRowDxfId="53" dataDxfId="52">
  <autoFilter ref="G15:I20" xr:uid="{366F6BF9-1596-4282-AFA0-8649115984A0}">
    <filterColumn colId="0" hiddenButton="1"/>
    <filterColumn colId="1" hiddenButton="1"/>
    <filterColumn colId="2" hiddenButton="1"/>
  </autoFilter>
  <tableColumns count="3">
    <tableColumn id="1" xr3:uid="{DDCA4F82-F1EB-47E0-9D7B-DCE25DAE5BBE}" name="Action" dataDxfId="51"/>
    <tableColumn id="4" xr3:uid="{FF983170-3EC0-4F49-A0FD-131F6CEC5B3D}" name="By Date" dataDxfId="50"/>
    <tableColumn id="2" xr3:uid="{117C4D77-72C7-43D9-9BB2-58802897E65A}" name="Strategy" dataDxfId="49">
      <calculatedColumnFormula>_xlfn.XLOOKUP("Strategy 2",$A:$A,$B:$B)</calculatedColumnFormula>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DEF5E27-3ADC-4192-88B1-B108EFE3ED18}" name="AffordStrat3Actions" displayName="AffordStrat3Actions" ref="G24:I30" totalsRowShown="0" headerRowDxfId="48" dataDxfId="47">
  <autoFilter ref="G24:I30" xr:uid="{4DEF5E27-3ADC-4192-88B1-B108EFE3ED18}">
    <filterColumn colId="0" hiddenButton="1"/>
    <filterColumn colId="1" hiddenButton="1"/>
    <filterColumn colId="2" hiddenButton="1"/>
  </autoFilter>
  <tableColumns count="3">
    <tableColumn id="1" xr3:uid="{B0CB1300-6C72-4B78-81C0-1D6D5877EE25}" name="Action" dataDxfId="46"/>
    <tableColumn id="3" xr3:uid="{ED2777A2-6487-495A-BCC5-B0BD6F9FCC41}" name="By Date" dataDxfId="45"/>
    <tableColumn id="2" xr3:uid="{D45B09C2-4FDB-4455-90EA-3604AF670728}" name="Strategy" dataDxfId="44">
      <calculatedColumnFormula>_xlfn.XLOOKUP("Strategy 3",$A:$A,$B:$B)</calculatedColumnFormula>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E78D8FE-9C7F-40F9-9921-D97FE5A1D575}" name="VulnerableStrat1Meas" displayName="VulnerableStrat1Meas" ref="B6:E11" totalsRowShown="0" headerRowDxfId="43">
  <autoFilter ref="B6:E11" xr:uid="{A0AFABB3-C4F6-449F-81C6-58A7619A4A94}">
    <filterColumn colId="0" hiddenButton="1"/>
    <filterColumn colId="1" hiddenButton="1"/>
    <filterColumn colId="2" hiddenButton="1"/>
    <filterColumn colId="3" hiddenButton="1"/>
  </autoFilter>
  <tableColumns count="4">
    <tableColumn id="1" xr3:uid="{EEB37D3B-B80A-41D1-82F1-2B4E6DF8E5BD}" name="Performance Measure" dataDxfId="42"/>
    <tableColumn id="4" xr3:uid="{112531A5-987F-4F9F-8B30-C2B3D108D0E3}" name="Current" dataDxfId="41"/>
    <tableColumn id="2" xr3:uid="{997E7006-F9F9-43BA-BEB5-56FABF893F4C}" name="Target" dataDxfId="40"/>
    <tableColumn id="3" xr3:uid="{60016DAA-98B4-4B8C-8DDF-52557227EEB1}" name="Strategy">
      <calculatedColumnFormula>_xlfn.XLOOKUP("Strategy 1",$A:$A,$B:$B)</calculatedColumnFormula>
    </tableColumn>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E1184BE9-8A54-4A6C-BF2C-F707D01E5BBA}" name="VulnerableStrat2Meas" displayName="VulnerableStrat2Meas" ref="B15:E20" totalsRowShown="0" headerRowDxfId="39">
  <autoFilter ref="B15:E20" xr:uid="{A2606C79-D619-4F4B-9590-FC542F654C38}">
    <filterColumn colId="0" hiddenButton="1"/>
    <filterColumn colId="1" hiddenButton="1"/>
    <filterColumn colId="2" hiddenButton="1"/>
    <filterColumn colId="3" hiddenButton="1"/>
  </autoFilter>
  <tableColumns count="4">
    <tableColumn id="1" xr3:uid="{0414955E-362C-4F37-9470-00F200C6223F}" name="Performance Measure" dataDxfId="38"/>
    <tableColumn id="4" xr3:uid="{813F3AEF-01F4-4050-B92A-0D51FCA2486A}" name="Current" dataDxfId="37"/>
    <tableColumn id="2" xr3:uid="{BFAA91CD-6BC9-4A1E-AB64-570B4BE21654}" name="Target" dataDxfId="36"/>
    <tableColumn id="3" xr3:uid="{75D537D4-25FB-4F90-9B41-61190B54E1CE}" name="Strategy">
      <calculatedColumnFormula>_xlfn.XLOOKUP("Strategy 2",$A:$A,$B:$B)</calculatedColumnFormula>
    </tableColumn>
  </tableColumns>
  <tableStyleInfo name="TableStyleMedium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2453FA0-7180-4B5F-B2FF-AC3AF345C7DF}" name="VulnerableStrat3Meas" displayName="VulnerableStrat3Meas" ref="B24:E29" totalsRowShown="0" headerRowDxfId="35">
  <autoFilter ref="B24:E29" xr:uid="{0DE20099-95E7-4642-B339-F2E0BF3FBE77}">
    <filterColumn colId="0" hiddenButton="1"/>
    <filterColumn colId="1" hiddenButton="1"/>
    <filterColumn colId="2" hiddenButton="1"/>
    <filterColumn colId="3" hiddenButton="1"/>
  </autoFilter>
  <tableColumns count="4">
    <tableColumn id="1" xr3:uid="{E0BE2581-C137-4BC2-9A5B-88AF0CDC0983}" name="Performance Measure" dataDxfId="34"/>
    <tableColumn id="4" xr3:uid="{E462B1AF-2B15-4173-8433-138EB2E51707}" name="Current" dataDxfId="33"/>
    <tableColumn id="2" xr3:uid="{07D5FA94-46D9-449E-8B3A-A48E15506230}" name="Target" dataDxfId="32"/>
    <tableColumn id="3" xr3:uid="{C5CD064A-5DF2-42BF-90D8-8311E78B7DCE}" name="Strategy">
      <calculatedColumnFormula>_xlfn.XLOOKUP("Strategy 3",$A:$A,$B:$B)</calculatedColumnFormula>
    </tableColumn>
  </tableColumns>
  <tableStyleInfo name="TableStyleMedium7"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31AAB97E-99F8-46E2-857E-56D433B2BFBF}" name="VulnerableStrat1Actions" displayName="VulnerableStrat1Actions" ref="G6:I11" totalsRowShown="0" headerRowDxfId="31">
  <autoFilter ref="G6:I11" xr:uid="{C33D6EFE-C00F-4221-A254-4C200A490645}">
    <filterColumn colId="0" hiddenButton="1"/>
    <filterColumn colId="1" hiddenButton="1"/>
    <filterColumn colId="2" hiddenButton="1"/>
  </autoFilter>
  <tableColumns count="3">
    <tableColumn id="1" xr3:uid="{B7730100-CD56-4FBD-8EB2-16269B5B9065}" name="Actions" dataDxfId="30"/>
    <tableColumn id="3" xr3:uid="{EB73D5EA-3FB9-4939-815C-DEA387AE513D}" name="Due Date" dataDxfId="29"/>
    <tableColumn id="2" xr3:uid="{4400E22C-AE21-4C20-99FA-72175DFE0A0C}" name="Strategy">
      <calculatedColumnFormula>_xlfn.XLOOKUP("Strategy 1",$A:$A,$B:$B)</calculatedColumnFormula>
    </tableColumn>
  </tableColumns>
  <tableStyleInfo name="TableStyleMedium7"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D0777578-F6E0-4425-8585-989B6222BBDE}" name="VulnerableStrat2Actions" displayName="VulnerableStrat2Actions" ref="G15:I20" totalsRowShown="0" headerRowDxfId="28">
  <autoFilter ref="G15:I20" xr:uid="{366F6BF9-1596-4282-AFA0-8649115984A0}">
    <filterColumn colId="0" hiddenButton="1"/>
    <filterColumn colId="1" hiddenButton="1"/>
    <filterColumn colId="2" hiddenButton="1"/>
  </autoFilter>
  <tableColumns count="3">
    <tableColumn id="1" xr3:uid="{2A19C3E5-B470-471D-AD7B-F53721D7443C}" name="Actions" dataDxfId="27"/>
    <tableColumn id="3" xr3:uid="{3C88E286-74F2-4FA6-93F1-2DCF904E6578}" name="Due Date" dataDxfId="26"/>
    <tableColumn id="2" xr3:uid="{EC627428-0F00-4276-A577-C95511991493}" name="Strategy">
      <calculatedColumnFormula>_xlfn.XLOOKUP("Strategy 2",$A:$A,$B:$B)</calculatedColumnFormula>
    </tableColumn>
  </tableColumns>
  <tableStyleInfo name="TableStyleMedium7"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C4FF9F7D-D924-4EDB-BD42-7CD895F188F7}" name="VulnerableStrat3Actions" displayName="VulnerableStrat3Actions" ref="G24:I29" totalsRowShown="0" headerRowDxfId="25">
  <autoFilter ref="G24:I29" xr:uid="{4DEF5E27-3ADC-4192-88B1-B108EFE3ED18}">
    <filterColumn colId="0" hiddenButton="1"/>
    <filterColumn colId="1" hiddenButton="1"/>
    <filterColumn colId="2" hiddenButton="1"/>
  </autoFilter>
  <tableColumns count="3">
    <tableColumn id="1" xr3:uid="{1C007FC8-FDC2-46B9-BFEE-25424F32EB85}" name="Actions" dataDxfId="24"/>
    <tableColumn id="3" xr3:uid="{2D0FB16B-6A18-496A-BD05-F37D3494F25E}" name="Due Date" dataDxfId="23"/>
    <tableColumn id="2" xr3:uid="{995C9DF4-DC80-4421-8EB6-CD1EF8BCF221}" name="Strategy">
      <calculatedColumnFormula>_xlfn.XLOOKUP("Strategy 3",$A:$A,$B:$B)</calculatedColumnFormula>
    </tableColumn>
  </tableColumns>
  <tableStyleInfo name="TableStyleMedium7"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71A216FC-3EEC-4019-86EE-FF5241976360}" name="ModernStrat1Meas" displayName="ModernStrat1Meas" ref="B6:E11" totalsRowShown="0" headerRowDxfId="22">
  <autoFilter ref="B6:E11" xr:uid="{A0AFABB3-C4F6-449F-81C6-58A7619A4A94}">
    <filterColumn colId="0" hiddenButton="1"/>
    <filterColumn colId="1" hiddenButton="1"/>
    <filterColumn colId="2" hiddenButton="1"/>
    <filterColumn colId="3" hiddenButton="1"/>
  </autoFilter>
  <tableColumns count="4">
    <tableColumn id="1" xr3:uid="{6F9CFACE-B633-4B05-9095-C25ED4B2A627}" name="Performance Measure" dataDxfId="21"/>
    <tableColumn id="4" xr3:uid="{9F796BD5-5A71-4F08-97B9-AA71939FE745}" name="Current" dataDxfId="20"/>
    <tableColumn id="2" xr3:uid="{C42BDA5A-D70C-4542-87B2-8E936FDB6080}" name="Target" dataDxfId="19"/>
    <tableColumn id="3" xr3:uid="{5DFFB106-B70E-487F-BD0F-5120ED60FBEA}" name="Strategy">
      <calculatedColumnFormula>_xlfn.XLOOKUP("Strategy 1",$A:$A,$B:$B)</calculatedColumnFormula>
    </tableColumn>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916F2225-9364-48E2-B10B-F1A39BCBA5CA}" name="EconStrat2Meas" displayName="EconStrat2Meas" ref="B15:E20" totalsRowShown="0" headerRowDxfId="93">
  <autoFilter ref="B15:E20" xr:uid="{A2606C79-D619-4F4B-9590-FC542F654C38}">
    <filterColumn colId="0" hiddenButton="1"/>
    <filterColumn colId="1" hiddenButton="1"/>
    <filterColumn colId="2" hiddenButton="1"/>
    <filterColumn colId="3" hiddenButton="1"/>
  </autoFilter>
  <tableColumns count="4">
    <tableColumn id="1" xr3:uid="{096A4F12-4DF7-4BC5-BF79-712D547AFA94}" name="Performance Measure" dataDxfId="92"/>
    <tableColumn id="4" xr3:uid="{B7F25F80-84BF-4EA8-8EA0-78DF4A2A6E60}" name="Current" dataDxfId="91"/>
    <tableColumn id="2" xr3:uid="{F4538992-EB1D-4284-A5D0-BF4E6A98E685}" name="Target" dataDxfId="90"/>
    <tableColumn id="3" xr3:uid="{9B06B12B-8710-4A3E-8B7F-E095A554CA1A}" name="Strategy">
      <calculatedColumnFormula>_xlfn.XLOOKUP("Strategy 2",$A:$A,$B:$B)</calculatedColumnFormula>
    </tableColumn>
  </tableColumns>
  <tableStyleInfo name="TableStyleMedium3"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69D76AE-6FA6-4B59-82AD-B6F904957E73}" name="ModernStrat2Meas" displayName="ModernStrat2Meas" ref="B15:E20" totalsRowShown="0" headerRowDxfId="18">
  <autoFilter ref="B15:E20" xr:uid="{A2606C79-D619-4F4B-9590-FC542F654C38}">
    <filterColumn colId="0" hiddenButton="1"/>
    <filterColumn colId="1" hiddenButton="1"/>
    <filterColumn colId="2" hiddenButton="1"/>
    <filterColumn colId="3" hiddenButton="1"/>
  </autoFilter>
  <tableColumns count="4">
    <tableColumn id="1" xr3:uid="{BC37B691-882B-4D1C-9B30-703596CA1120}" name="Performance Measure" dataDxfId="17"/>
    <tableColumn id="4" xr3:uid="{F9A072B1-1E5D-4DED-A457-94C3F47CBD6A}" name="Current" dataDxfId="16"/>
    <tableColumn id="2" xr3:uid="{BF3AED2A-0D2C-415A-A26F-4AE715289393}" name="Target" dataDxfId="15"/>
    <tableColumn id="3" xr3:uid="{609CDBE2-702C-4127-B630-3DDB2F368577}" name="Strategy">
      <calculatedColumnFormula>_xlfn.XLOOKUP("Strategy 2",$A:$A,$B:$B)</calculatedColumnFormula>
    </tableColumn>
  </tableColumns>
  <tableStyleInfo name="TableStyleMedium4"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20A5CFF5-8DA7-4FC7-84B5-EAB425F7FCCE}" name="ModernStrat3Meas" displayName="ModernStrat3Meas" ref="B24:E29" totalsRowShown="0" headerRowDxfId="14">
  <autoFilter ref="B24:E29" xr:uid="{0DE20099-95E7-4642-B339-F2E0BF3FBE77}">
    <filterColumn colId="0" hiddenButton="1"/>
    <filterColumn colId="1" hiddenButton="1"/>
    <filterColumn colId="2" hiddenButton="1"/>
    <filterColumn colId="3" hiddenButton="1"/>
  </autoFilter>
  <tableColumns count="4">
    <tableColumn id="1" xr3:uid="{02FEEFDC-A607-435E-A9C0-CF88D8D44D7E}" name="Performance Measure" dataDxfId="13"/>
    <tableColumn id="4" xr3:uid="{6C1A2AFB-DC32-43AD-9D87-D56C11885EF2}" name="Current" dataDxfId="12"/>
    <tableColumn id="2" xr3:uid="{75DDA24C-68AE-4EDE-B255-AB9D4717790E}" name="Target" dataDxfId="11"/>
    <tableColumn id="3" xr3:uid="{87278567-297B-47DF-A269-954836DDDB9F}" name="Strategy">
      <calculatedColumnFormula>_xlfn.XLOOKUP("Strategy 3",$A:$A,$B:$B)</calculatedColumnFormula>
    </tableColumn>
  </tableColumns>
  <tableStyleInfo name="TableStyleMedium4"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E277268F-5AC5-44F6-A755-EFCDC2F10344}" name="ModernStrat1Actions" displayName="ModernStrat1Actions" ref="G6:I11" totalsRowShown="0" headerRowDxfId="10">
  <autoFilter ref="G6:I11" xr:uid="{C33D6EFE-C00F-4221-A254-4C200A490645}">
    <filterColumn colId="0" hiddenButton="1"/>
    <filterColumn colId="1" hiddenButton="1"/>
    <filterColumn colId="2" hiddenButton="1"/>
  </autoFilter>
  <tableColumns count="3">
    <tableColumn id="1" xr3:uid="{C12C3846-8281-417F-BD98-8F787AEA0B0D}" name="Action" dataDxfId="9"/>
    <tableColumn id="3" xr3:uid="{7A553118-32B3-4868-9396-D352910FBB68}" name="By Date" dataDxfId="8"/>
    <tableColumn id="2" xr3:uid="{7DF55FFE-BEF8-485A-ADF8-71945D282F36}" name="Strategy">
      <calculatedColumnFormula>_xlfn.XLOOKUP("Strategy 1",$A:$A,$B:$B)</calculatedColumnFormula>
    </tableColumn>
  </tableColumns>
  <tableStyleInfo name="TableStyleMedium4"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E004BE02-7C6D-4CC8-AC50-73F6567471DF}" name="ModernStrat2Actions" displayName="ModernStrat2Actions" ref="G15:I20" totalsRowShown="0" headerRowDxfId="7">
  <autoFilter ref="G15:I20" xr:uid="{366F6BF9-1596-4282-AFA0-8649115984A0}">
    <filterColumn colId="0" hiddenButton="1"/>
    <filterColumn colId="1" hiddenButton="1"/>
    <filterColumn colId="2" hiddenButton="1"/>
  </autoFilter>
  <tableColumns count="3">
    <tableColumn id="1" xr3:uid="{2FC9A4C9-D6FE-467A-897F-0835C1115DF8}" name="Action" dataDxfId="6"/>
    <tableColumn id="3" xr3:uid="{84C86B93-2968-4D55-8DB1-80E96558E130}" name="By Date" dataDxfId="5"/>
    <tableColumn id="2" xr3:uid="{2489CA04-B30F-4261-9EF5-E1F303D6DE60}" name="Strategy">
      <calculatedColumnFormula>_xlfn.XLOOKUP("Strategy 2",$A:$A,$B:$B)</calculatedColumnFormula>
    </tableColumn>
  </tableColumns>
  <tableStyleInfo name="TableStyleMedium4"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A56F2C1-EF6F-4BCE-88B1-7FD037A4AE33}" name="ModernStrat3Actions" displayName="ModernStrat3Actions" ref="G24:I29" totalsRowShown="0" headerRowDxfId="4">
  <autoFilter ref="G24:I29" xr:uid="{4DEF5E27-3ADC-4192-88B1-B108EFE3ED18}">
    <filterColumn colId="0" hiddenButton="1"/>
    <filterColumn colId="1" hiddenButton="1"/>
    <filterColumn colId="2" hiddenButton="1"/>
  </autoFilter>
  <tableColumns count="3">
    <tableColumn id="1" xr3:uid="{C2DB305B-C0BE-43D4-9FC3-563D48CA484D}" name="Action" dataDxfId="3"/>
    <tableColumn id="3" xr3:uid="{DA90D745-2482-43B1-9574-A931B72B5FF7}" name="By Date" dataDxfId="2"/>
    <tableColumn id="2" xr3:uid="{809FF8A6-AF94-484B-9947-A6818DEF0921}" name="Strategy">
      <calculatedColumnFormula>_xlfn.XLOOKUP("Strategy 3",$A:$A,$B:$B)</calculatedColumnFormula>
    </tableColumn>
  </tableColumns>
  <tableStyleInfo name="TableStyleMedium4"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47A435D8-97D4-455B-898E-E2EED974CC5C}" name="Agencies" displayName="Agencies" ref="A1:A32" totalsRowShown="0" dataDxfId="1">
  <autoFilter ref="A1:A32" xr:uid="{47A435D8-97D4-455B-898E-E2EED974CC5C}"/>
  <sortState xmlns:xlrd2="http://schemas.microsoft.com/office/spreadsheetml/2017/richdata2" ref="A2:A15">
    <sortCondition ref="A1:A15"/>
  </sortState>
  <tableColumns count="1">
    <tableColumn id="1" xr3:uid="{3D3F92EC-28AC-4871-B373-922B4AA4C94C}" name="Agency"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DE19DD6-5D7F-4E95-B92C-91096F621AE2}" name="EconStrat3Meas" displayName="EconStrat3Meas" ref="B24:E29" totalsRowShown="0" headerRowDxfId="89">
  <autoFilter ref="B24:E29" xr:uid="{0DE20099-95E7-4642-B339-F2E0BF3FBE77}">
    <filterColumn colId="0" hiddenButton="1"/>
    <filterColumn colId="1" hiddenButton="1"/>
    <filterColumn colId="2" hiddenButton="1"/>
    <filterColumn colId="3" hiddenButton="1"/>
  </autoFilter>
  <tableColumns count="4">
    <tableColumn id="1" xr3:uid="{4E6101FF-323C-4C13-B8D0-08AAD827B009}" name="Performance Measure" dataDxfId="88"/>
    <tableColumn id="4" xr3:uid="{C3E024E8-075D-43A2-AC67-B7082FA6FA88}" name="Current" dataDxfId="87"/>
    <tableColumn id="2" xr3:uid="{588599A3-CB0B-49E4-80EA-599F20C232DE}" name="Target" dataDxfId="86"/>
    <tableColumn id="3" xr3:uid="{782F5EEB-11EC-487E-BE87-D5E8E48C1342}" name="Strategy">
      <calculatedColumnFormula>_xlfn.XLOOKUP("Strategy 3",$A:$A,$B:$B)</calculatedColumnFormula>
    </tableColumn>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B75EDDC0-19D9-4557-A2D3-D3BA82BB1FFA}" name="EconStrat1Actions" displayName="EconStrat1Actions" ref="G6:I11" totalsRowShown="0" headerRowDxfId="85">
  <autoFilter ref="G6:I11" xr:uid="{C33D6EFE-C00F-4221-A254-4C200A490645}">
    <filterColumn colId="0" hiddenButton="1"/>
    <filterColumn colId="1" hiddenButton="1"/>
    <filterColumn colId="2" hiddenButton="1"/>
  </autoFilter>
  <tableColumns count="3">
    <tableColumn id="1" xr3:uid="{1FB0B78F-44D9-4304-971D-D35A366F7C70}" name="Action" dataDxfId="84"/>
    <tableColumn id="3" xr3:uid="{9D11E0F8-FEA6-4D39-8065-229B234D1683}" name="By Date" dataDxfId="83"/>
    <tableColumn id="2" xr3:uid="{3CE40382-20EF-4C8D-B8FB-EB39CF6BD83B}" name="Strategy">
      <calculatedColumnFormula>_xlfn.XLOOKUP("Strategy 1",$A:$A,$B:$B)</calculatedColumnFormula>
    </tableColumn>
  </tableColumns>
  <tableStyleInfo name="TableStyleMedium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90B21872-5069-4AA8-A410-E40FA3BB2D9E}" name="EconStrat2Actions" displayName="EconStrat2Actions" ref="G15:I20" totalsRowShown="0" headerRowDxfId="82">
  <autoFilter ref="G15:I20" xr:uid="{366F6BF9-1596-4282-AFA0-8649115984A0}">
    <filterColumn colId="0" hiddenButton="1"/>
    <filterColumn colId="1" hiddenButton="1"/>
    <filterColumn colId="2" hiddenButton="1"/>
  </autoFilter>
  <tableColumns count="3">
    <tableColumn id="1" xr3:uid="{B54CF84D-BF6E-4E38-8A4C-CB23A0A36F62}" name="Action" dataDxfId="81"/>
    <tableColumn id="3" xr3:uid="{128FC996-650E-4F8F-A64C-909D7EF6FF82}" name="By Date" dataDxfId="80"/>
    <tableColumn id="2" xr3:uid="{365B8397-A5B7-49A2-84D8-06520620CD62}" name="Strategy">
      <calculatedColumnFormula>_xlfn.XLOOKUP("Strategy 2",$A:$A,$B:$B)</calculatedColumnFormula>
    </tableColumn>
  </tableColumns>
  <tableStyleInfo name="TableStyleMedium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E59862CF-2192-4789-B6C1-D1BE408E06F8}" name="EconStrat3Actions" displayName="EconStrat3Actions" ref="G24:I29" totalsRowShown="0" headerRowDxfId="79">
  <autoFilter ref="G24:I29" xr:uid="{4DEF5E27-3ADC-4192-88B1-B108EFE3ED18}">
    <filterColumn colId="0" hiddenButton="1"/>
    <filterColumn colId="1" hiddenButton="1"/>
    <filterColumn colId="2" hiddenButton="1"/>
  </autoFilter>
  <tableColumns count="3">
    <tableColumn id="1" xr3:uid="{1D2CA0A7-2635-4E72-B985-A4B6F5776282}" name="Action" dataDxfId="78"/>
    <tableColumn id="3" xr3:uid="{66076264-7795-457E-B743-C49393ACC7ED}" name="By Date" dataDxfId="77"/>
    <tableColumn id="2" xr3:uid="{13D32512-D1FB-4C80-B279-4C8C93C8D65F}" name="Strategy">
      <calculatedColumnFormula>_xlfn.XLOOKUP("Strategy 3",$A:$A,$B:$B)</calculatedColumnFormula>
    </tableColumn>
  </tableColumns>
  <tableStyleInfo name="TableStyleMedium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0AFABB3-C4F6-449F-81C6-58A7619A4A94}" name="AffordStrat1Meas" displayName="AffordStrat1Meas" ref="B6:E11" totalsRowShown="0" headerRowDxfId="76" dataDxfId="75">
  <autoFilter ref="B6:E11" xr:uid="{A0AFABB3-C4F6-449F-81C6-58A7619A4A94}">
    <filterColumn colId="0" hiddenButton="1"/>
    <filterColumn colId="1" hiddenButton="1"/>
    <filterColumn colId="2" hiddenButton="1"/>
    <filterColumn colId="3" hiddenButton="1"/>
  </autoFilter>
  <tableColumns count="4">
    <tableColumn id="1" xr3:uid="{3584EB3F-9091-4B91-BFD3-797F2E9CA824}" name="Performance Measure" dataDxfId="74"/>
    <tableColumn id="6" xr3:uid="{953CAF75-740E-4EEB-9BB9-BDD93A35539D}" name="Current" dataDxfId="73"/>
    <tableColumn id="2" xr3:uid="{F013A129-0172-4CF1-BD40-29AD42CB7E01}" name="Target" dataDxfId="72"/>
    <tableColumn id="3" xr3:uid="{260EB0DD-959A-4D22-AC3D-C9492ED8BBB9}" name="Strategy" dataDxfId="71">
      <calculatedColumnFormula>_xlfn.XLOOKUP("Strategy 1",$A:$A,$B:$B)</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2606C79-D619-4F4B-9590-FC542F654C38}" name="AffordStrat2Meas" displayName="AffordStrat2Meas" ref="B15:E20" totalsRowShown="0" headerRowDxfId="70" dataDxfId="69">
  <autoFilter ref="B15:E20" xr:uid="{A2606C79-D619-4F4B-9590-FC542F654C38}">
    <filterColumn colId="0" hiddenButton="1"/>
    <filterColumn colId="1" hiddenButton="1"/>
    <filterColumn colId="2" hiddenButton="1"/>
    <filterColumn colId="3" hiddenButton="1"/>
  </autoFilter>
  <tableColumns count="4">
    <tableColumn id="1" xr3:uid="{3FFB014F-C515-44CC-8DA5-80C034352F9B}" name="Performance Measure" dataDxfId="68"/>
    <tableColumn id="4" xr3:uid="{EF317E1A-EF6B-43B4-8E89-DC3478D857CB}" name="Current" dataDxfId="67"/>
    <tableColumn id="2" xr3:uid="{A68A13C4-2AB2-4FF8-84FC-F0F28C607577}" name="Target" dataDxfId="66"/>
    <tableColumn id="3" xr3:uid="{75467B44-BB85-428C-9720-F84C83FA9A71}" name="Strategy" dataDxfId="65">
      <calculatedColumnFormula>_xlfn.XLOOKUP("Strategy 2",$A:$A,$B:$B)</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DE20099-95E7-4642-B339-F2E0BF3FBE77}" name="AffordStrat3Meas" displayName="AffordStrat3Meas" ref="B24:E30" totalsRowShown="0" headerRowDxfId="64" dataDxfId="63">
  <autoFilter ref="B24:E30" xr:uid="{0DE20099-95E7-4642-B339-F2E0BF3FBE77}">
    <filterColumn colId="0" hiddenButton="1"/>
    <filterColumn colId="1" hiddenButton="1"/>
    <filterColumn colId="2" hiddenButton="1"/>
    <filterColumn colId="3" hiddenButton="1"/>
  </autoFilter>
  <tableColumns count="4">
    <tableColumn id="1" xr3:uid="{51EEA264-EA41-4690-85D4-232F89F56CDE}" name="Performance Measure" dataDxfId="62"/>
    <tableColumn id="4" xr3:uid="{800D1843-9766-4174-A4DA-43675FE832D9}" name="Current" dataDxfId="61"/>
    <tableColumn id="2" xr3:uid="{841EA707-8137-4181-9564-410F5BA963B5}" name="Target" dataDxfId="60"/>
    <tableColumn id="3" xr3:uid="{18511911-731C-410B-B809-AFE274A33915}" name="Strategy" dataDxfId="5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 dT="2023-09-01T16:43:52.46" personId="{053AFD72-50ED-4D6A-8EA3-DEB8DD8890F1}" id="{A00A8D8A-665F-40FB-9CDF-DACC28093405}">
    <text xml:space="preserve"> The Department coordinates the PLS for the state by collecting data from public libraries across the state and reporting the data to the Institute of Museum. This data is used to benchmark the efforts public libraries in our state for comparison with other states and informs the work of the Department in supporting strong public libraries statewide.</text>
  </threadedComment>
  <threadedComment ref="B13" dT="2023-09-01T16:43:30.25" personId="{053AFD72-50ED-4D6A-8EA3-DEB8DD8890F1}" id="{1A6EA64A-461B-4D7E-8B67-DD9CEE31AD8B}">
    <text>The intention of the report is to evaluate the current state of public, school, and academic library service in Vermont and to report on strengths and weaknesses with an aim of increasing the public's access to high-quality library services statewide - including a review of and recommendations for the Department.</text>
  </threadedComment>
</ThreadedComment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8.xml"/><Relationship Id="rId7" Type="http://schemas.openxmlformats.org/officeDocument/2006/relationships/table" Target="../tables/table12.xml"/><Relationship Id="rId2" Type="http://schemas.openxmlformats.org/officeDocument/2006/relationships/table" Target="../tables/table7.xml"/><Relationship Id="rId1" Type="http://schemas.openxmlformats.org/officeDocument/2006/relationships/printerSettings" Target="../printerSettings/printerSettings2.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4.xml"/><Relationship Id="rId7" Type="http://schemas.openxmlformats.org/officeDocument/2006/relationships/table" Target="../tables/table18.xml"/><Relationship Id="rId2" Type="http://schemas.openxmlformats.org/officeDocument/2006/relationships/table" Target="../tables/table13.xml"/><Relationship Id="rId1" Type="http://schemas.openxmlformats.org/officeDocument/2006/relationships/printerSettings" Target="../printerSettings/printerSettings3.bin"/><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_rels/sheet5.xml.rels><?xml version="1.0" encoding="UTF-8" standalone="yes"?>
<Relationships xmlns="http://schemas.openxmlformats.org/package/2006/relationships"><Relationship Id="rId8" Type="http://schemas.openxmlformats.org/officeDocument/2006/relationships/table" Target="../tables/table24.xml"/><Relationship Id="rId3" Type="http://schemas.openxmlformats.org/officeDocument/2006/relationships/table" Target="../tables/table19.xml"/><Relationship Id="rId7" Type="http://schemas.openxmlformats.org/officeDocument/2006/relationships/table" Target="../tables/table23.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6" Type="http://schemas.openxmlformats.org/officeDocument/2006/relationships/table" Target="../tables/table22.xml"/><Relationship Id="rId5" Type="http://schemas.openxmlformats.org/officeDocument/2006/relationships/table" Target="../tables/table21.xml"/><Relationship Id="rId10" Type="http://schemas.microsoft.com/office/2017/10/relationships/threadedComment" Target="../threadedComments/threadedComment1.xml"/><Relationship Id="rId4" Type="http://schemas.openxmlformats.org/officeDocument/2006/relationships/table" Target="../tables/table20.xml"/><Relationship Id="rId9"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C627F-274A-48A9-A328-11954F3C30E7}">
  <dimension ref="A1:D7"/>
  <sheetViews>
    <sheetView zoomScale="130" zoomScaleNormal="130" workbookViewId="0">
      <selection activeCell="A7" sqref="A7:D7"/>
    </sheetView>
  </sheetViews>
  <sheetFormatPr defaultRowHeight="15" x14ac:dyDescent="0.25"/>
  <cols>
    <col min="1" max="1" width="23.140625" customWidth="1"/>
    <col min="2" max="2" width="50.7109375" customWidth="1"/>
    <col min="4" max="4" width="41.7109375" customWidth="1"/>
    <col min="5" max="5" width="28.7109375" customWidth="1"/>
    <col min="6" max="6" width="24.28515625" customWidth="1"/>
  </cols>
  <sheetData>
    <row r="1" spans="1:4" x14ac:dyDescent="0.25">
      <c r="A1" s="15" t="s">
        <v>0</v>
      </c>
      <c r="B1" s="25"/>
    </row>
    <row r="2" spans="1:4" x14ac:dyDescent="0.25">
      <c r="A2" s="15" t="s">
        <v>1</v>
      </c>
      <c r="B2" s="24"/>
    </row>
    <row r="3" spans="1:4" x14ac:dyDescent="0.25">
      <c r="A3" s="15" t="s">
        <v>2</v>
      </c>
      <c r="B3" s="24"/>
    </row>
    <row r="6" spans="1:4" x14ac:dyDescent="0.25">
      <c r="A6" s="17" t="s">
        <v>3</v>
      </c>
    </row>
    <row r="7" spans="1:4" ht="242.25" customHeight="1" x14ac:dyDescent="0.25">
      <c r="A7" s="51" t="s">
        <v>4</v>
      </c>
      <c r="B7" s="51"/>
      <c r="C7" s="51"/>
      <c r="D7" s="51"/>
    </row>
  </sheetData>
  <sheetProtection formatCells="0" formatColumns="0" formatRows="0" selectLockedCells="1"/>
  <mergeCells count="1">
    <mergeCell ref="A7:D7"/>
  </mergeCells>
  <dataValidations count="1">
    <dataValidation type="list" allowBlank="1" showInputMessage="1" showErrorMessage="1" sqref="B2" xr:uid="{063F60BF-441F-449F-87AE-975C60D0EEE2}">
      <formula1>AgencyList</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A895D-DFFE-4EF9-AA5E-0F49714AF16A}">
  <dimension ref="A1:K29"/>
  <sheetViews>
    <sheetView tabSelected="1" zoomScale="85" zoomScaleNormal="85" workbookViewId="0">
      <selection activeCell="B7" sqref="B7"/>
    </sheetView>
  </sheetViews>
  <sheetFormatPr defaultRowHeight="15" x14ac:dyDescent="0.25"/>
  <cols>
    <col min="1" max="1" width="13.85546875" customWidth="1"/>
    <col min="2" max="2" width="76.5703125" customWidth="1"/>
    <col min="3" max="3" width="15.5703125" style="1" customWidth="1"/>
    <col min="4" max="4" width="15.5703125" customWidth="1"/>
    <col min="5" max="5" width="0" hidden="1" customWidth="1"/>
    <col min="6" max="6" width="11.42578125" customWidth="1"/>
    <col min="7" max="7" width="50.85546875" customWidth="1"/>
    <col min="8" max="8" width="15.5703125" style="1" customWidth="1"/>
    <col min="9" max="9" width="0" hidden="1" customWidth="1"/>
    <col min="11" max="11" width="45.28515625" style="37" customWidth="1"/>
  </cols>
  <sheetData>
    <row r="1" spans="1:11" s="3" customFormat="1" ht="18.75" x14ac:dyDescent="0.3">
      <c r="A1" s="7" t="s">
        <v>5</v>
      </c>
      <c r="B1" s="8" t="s">
        <v>17</v>
      </c>
      <c r="C1" s="4"/>
      <c r="H1" s="4"/>
      <c r="K1" s="36"/>
    </row>
    <row r="2" spans="1:11" s="3" customFormat="1" ht="18.75" x14ac:dyDescent="0.3">
      <c r="A2" s="26" t="s">
        <v>7</v>
      </c>
      <c r="B2" s="8" t="s">
        <v>53</v>
      </c>
      <c r="C2" s="4"/>
      <c r="H2" s="4"/>
      <c r="K2" s="36"/>
    </row>
    <row r="4" spans="1:11" ht="40.35" customHeight="1" x14ac:dyDescent="0.25">
      <c r="A4" s="6" t="s">
        <v>8</v>
      </c>
      <c r="B4" s="52" t="s">
        <v>89</v>
      </c>
      <c r="C4" s="53"/>
      <c r="D4" s="53"/>
      <c r="E4" s="53"/>
      <c r="F4" s="53"/>
      <c r="G4" s="53"/>
      <c r="H4" s="53"/>
    </row>
    <row r="6" spans="1:11" s="2" customFormat="1" ht="15.75" x14ac:dyDescent="0.25">
      <c r="B6" s="2" t="s">
        <v>9</v>
      </c>
      <c r="C6" s="5" t="s">
        <v>10</v>
      </c>
      <c r="D6" s="5" t="s">
        <v>11</v>
      </c>
      <c r="E6" s="2" t="s">
        <v>12</v>
      </c>
      <c r="G6" s="2" t="s">
        <v>13</v>
      </c>
      <c r="H6" s="5" t="s">
        <v>14</v>
      </c>
      <c r="I6" t="s">
        <v>12</v>
      </c>
      <c r="K6" s="38"/>
    </row>
    <row r="7" spans="1:11" ht="252.75" customHeight="1" x14ac:dyDescent="0.25">
      <c r="B7" s="33" t="s">
        <v>102</v>
      </c>
      <c r="C7" s="34">
        <v>0.86</v>
      </c>
      <c r="D7" s="34">
        <v>0.09</v>
      </c>
      <c r="E7" t="str">
        <f>_xlfn.XLOOKUP("Strategy 1",$A:$A,$B:$B)</f>
        <v>Support statewide workforce development efforts to increase skills of workforce by providing free access to job-focused training and education resources that support professional growth and job readiness through the Department's Vermont Online Library.</v>
      </c>
      <c r="G7" s="33" t="s">
        <v>109</v>
      </c>
      <c r="H7" s="31">
        <v>45107</v>
      </c>
      <c r="I7" t="str">
        <f>_xlfn.XLOOKUP("Strategy 1",$A:$A,$B:$B)</f>
        <v>Support statewide workforce development efforts to increase skills of workforce by providing free access to job-focused training and education resources that support professional growth and job readiness through the Department's Vermont Online Library.</v>
      </c>
    </row>
    <row r="8" spans="1:11" ht="170.25" customHeight="1" x14ac:dyDescent="0.25">
      <c r="B8" s="33" t="s">
        <v>137</v>
      </c>
      <c r="C8" s="34">
        <v>1.77</v>
      </c>
      <c r="D8" s="32">
        <v>0.2</v>
      </c>
      <c r="E8" t="str">
        <f>_xlfn.XLOOKUP("Strategy 1",$A:$A,$B:$B)</f>
        <v>Support statewide workforce development efforts to increase skills of workforce by providing free access to job-focused training and education resources that support professional growth and job readiness through the Department's Vermont Online Library.</v>
      </c>
      <c r="G8" s="33" t="s">
        <v>111</v>
      </c>
      <c r="H8" s="31">
        <v>45107</v>
      </c>
      <c r="I8" t="str">
        <f>_xlfn.XLOOKUP("Strategy 1",$A:$A,$B:$B)</f>
        <v>Support statewide workforce development efforts to increase skills of workforce by providing free access to job-focused training and education resources that support professional growth and job readiness through the Department's Vermont Online Library.</v>
      </c>
    </row>
    <row r="9" spans="1:11" ht="75" x14ac:dyDescent="0.25">
      <c r="B9" s="33" t="s">
        <v>108</v>
      </c>
      <c r="C9" s="50">
        <v>4</v>
      </c>
      <c r="D9" s="23">
        <v>3</v>
      </c>
      <c r="E9" t="str">
        <f>_xlfn.XLOOKUP("Strategy 1",$A:$A,$B:$B)</f>
        <v>Support statewide workforce development efforts to increase skills of workforce by providing free access to job-focused training and education resources that support professional growth and job readiness through the Department's Vermont Online Library.</v>
      </c>
      <c r="G9" s="33" t="s">
        <v>112</v>
      </c>
      <c r="H9" s="31">
        <v>45107</v>
      </c>
      <c r="I9" t="str">
        <f>_xlfn.XLOOKUP("Strategy 1",$A:$A,$B:$B)</f>
        <v>Support statewide workforce development efforts to increase skills of workforce by providing free access to job-focused training and education resources that support professional growth and job readiness through the Department's Vermont Online Library.</v>
      </c>
    </row>
    <row r="10" spans="1:11" x14ac:dyDescent="0.25">
      <c r="B10" s="22"/>
      <c r="C10" s="23"/>
      <c r="D10" s="23"/>
      <c r="E10" t="str">
        <f>_xlfn.XLOOKUP("Strategy 1",$A:$A,$B:$B)</f>
        <v>Support statewide workforce development efforts to increase skills of workforce by providing free access to job-focused training and education resources that support professional growth and job readiness through the Department's Vermont Online Library.</v>
      </c>
      <c r="G10" s="22"/>
      <c r="H10" s="23"/>
      <c r="I10" t="str">
        <f>_xlfn.XLOOKUP("Strategy 1",$A:$A,$B:$B)</f>
        <v>Support statewide workforce development efforts to increase skills of workforce by providing free access to job-focused training and education resources that support professional growth and job readiness through the Department's Vermont Online Library.</v>
      </c>
    </row>
    <row r="11" spans="1:11" x14ac:dyDescent="0.25">
      <c r="B11" s="22"/>
      <c r="C11" s="23"/>
      <c r="D11" s="23"/>
      <c r="E11" t="str">
        <f>_xlfn.XLOOKUP("Strategy 1",$A:$A,$B:$B)</f>
        <v>Support statewide workforce development efforts to increase skills of workforce by providing free access to job-focused training and education resources that support professional growth and job readiness through the Department's Vermont Online Library.</v>
      </c>
      <c r="G11" s="22"/>
      <c r="H11" s="23"/>
      <c r="I11" t="str">
        <f>_xlfn.XLOOKUP("Strategy 1",$A:$A,$B:$B)</f>
        <v>Support statewide workforce development efforts to increase skills of workforce by providing free access to job-focused training and education resources that support professional growth and job readiness through the Department's Vermont Online Library.</v>
      </c>
    </row>
    <row r="13" spans="1:11" ht="40.35" customHeight="1" x14ac:dyDescent="0.25">
      <c r="A13" s="6" t="s">
        <v>15</v>
      </c>
      <c r="B13" s="54"/>
      <c r="C13" s="55"/>
      <c r="D13" s="55"/>
      <c r="E13" s="55"/>
      <c r="F13" s="55"/>
      <c r="G13" s="55"/>
      <c r="H13" s="55"/>
    </row>
    <row r="15" spans="1:11" s="2" customFormat="1" ht="15.75" x14ac:dyDescent="0.25">
      <c r="B15" s="2" t="s">
        <v>9</v>
      </c>
      <c r="C15" s="5" t="s">
        <v>10</v>
      </c>
      <c r="D15" s="5" t="s">
        <v>11</v>
      </c>
      <c r="E15" s="2" t="s">
        <v>12</v>
      </c>
      <c r="G15" s="2" t="s">
        <v>13</v>
      </c>
      <c r="H15" s="5" t="s">
        <v>14</v>
      </c>
      <c r="I15" t="s">
        <v>12</v>
      </c>
      <c r="K15" s="38"/>
    </row>
    <row r="16" spans="1:11" x14ac:dyDescent="0.25">
      <c r="B16" s="22"/>
      <c r="C16" s="23"/>
      <c r="D16" s="23"/>
      <c r="E16">
        <f>_xlfn.XLOOKUP("Strategy 2",$A:$A,$B:$B)</f>
        <v>0</v>
      </c>
      <c r="G16" s="22"/>
      <c r="H16" s="23"/>
      <c r="I16">
        <f>_xlfn.XLOOKUP("Strategy 2",$A:$A,$B:$B)</f>
        <v>0</v>
      </c>
    </row>
    <row r="17" spans="1:11" x14ac:dyDescent="0.25">
      <c r="B17" s="22"/>
      <c r="C17" s="23"/>
      <c r="D17" s="23"/>
      <c r="E17">
        <f>_xlfn.XLOOKUP("Strategy 2",$A:$A,$B:$B)</f>
        <v>0</v>
      </c>
      <c r="G17" s="22"/>
      <c r="H17" s="23"/>
      <c r="I17">
        <f>_xlfn.XLOOKUP("Strategy 2",$A:$A,$B:$B)</f>
        <v>0</v>
      </c>
    </row>
    <row r="18" spans="1:11" x14ac:dyDescent="0.25">
      <c r="B18" s="22"/>
      <c r="C18" s="23"/>
      <c r="D18" s="23"/>
      <c r="E18">
        <f>_xlfn.XLOOKUP("Strategy 2",$A:$A,$B:$B)</f>
        <v>0</v>
      </c>
      <c r="G18" s="22"/>
      <c r="H18" s="23"/>
      <c r="I18">
        <f>_xlfn.XLOOKUP("Strategy 2",$A:$A,$B:$B)</f>
        <v>0</v>
      </c>
    </row>
    <row r="19" spans="1:11" x14ac:dyDescent="0.25">
      <c r="B19" s="22"/>
      <c r="C19" s="23"/>
      <c r="D19" s="23"/>
      <c r="E19">
        <f>_xlfn.XLOOKUP("Strategy 2",$A:$A,$B:$B)</f>
        <v>0</v>
      </c>
      <c r="G19" s="22"/>
      <c r="H19" s="23"/>
      <c r="I19">
        <f>_xlfn.XLOOKUP("Strategy 2",$A:$A,$B:$B)</f>
        <v>0</v>
      </c>
    </row>
    <row r="20" spans="1:11" x14ac:dyDescent="0.25">
      <c r="B20" s="22"/>
      <c r="C20" s="23"/>
      <c r="D20" s="23"/>
      <c r="E20">
        <f>_xlfn.XLOOKUP("Strategy 2",$A:$A,$B:$B)</f>
        <v>0</v>
      </c>
      <c r="G20" s="22"/>
      <c r="H20" s="23"/>
      <c r="I20">
        <f>_xlfn.XLOOKUP("Strategy 2",$A:$A,$B:$B)</f>
        <v>0</v>
      </c>
    </row>
    <row r="22" spans="1:11" ht="40.35" customHeight="1" x14ac:dyDescent="0.25">
      <c r="A22" s="6" t="s">
        <v>16</v>
      </c>
      <c r="B22" s="54"/>
      <c r="C22" s="55"/>
      <c r="D22" s="55"/>
      <c r="E22" s="55"/>
      <c r="F22" s="55"/>
      <c r="G22" s="55"/>
      <c r="H22" s="55"/>
    </row>
    <row r="24" spans="1:11" s="2" customFormat="1" ht="15.75" x14ac:dyDescent="0.25">
      <c r="B24" s="2" t="s">
        <v>9</v>
      </c>
      <c r="C24" s="5" t="s">
        <v>10</v>
      </c>
      <c r="D24" s="5" t="s">
        <v>11</v>
      </c>
      <c r="E24" s="2" t="s">
        <v>12</v>
      </c>
      <c r="G24" s="2" t="s">
        <v>13</v>
      </c>
      <c r="H24" s="5" t="s">
        <v>14</v>
      </c>
      <c r="I24" t="s">
        <v>12</v>
      </c>
      <c r="K24" s="38"/>
    </row>
    <row r="25" spans="1:11" x14ac:dyDescent="0.25">
      <c r="B25" s="22"/>
      <c r="C25" s="23"/>
      <c r="D25" s="23"/>
      <c r="E25">
        <f>_xlfn.XLOOKUP("Strategy 3",$A:$A,$B:$B)</f>
        <v>0</v>
      </c>
      <c r="G25" s="22"/>
      <c r="H25" s="23"/>
      <c r="I25">
        <f>_xlfn.XLOOKUP("Strategy 3",$A:$A,$B:$B)</f>
        <v>0</v>
      </c>
    </row>
    <row r="26" spans="1:11" x14ac:dyDescent="0.25">
      <c r="B26" s="22"/>
      <c r="C26" s="23"/>
      <c r="D26" s="23"/>
      <c r="E26">
        <f>_xlfn.XLOOKUP("Strategy 3",$A:$A,$B:$B)</f>
        <v>0</v>
      </c>
      <c r="G26" s="22"/>
      <c r="H26" s="23"/>
      <c r="I26">
        <f>_xlfn.XLOOKUP("Strategy 3",$A:$A,$B:$B)</f>
        <v>0</v>
      </c>
    </row>
    <row r="27" spans="1:11" x14ac:dyDescent="0.25">
      <c r="B27" s="22"/>
      <c r="C27" s="23"/>
      <c r="D27" s="23"/>
      <c r="E27">
        <f>_xlfn.XLOOKUP("Strategy 3",$A:$A,$B:$B)</f>
        <v>0</v>
      </c>
      <c r="G27" s="22"/>
      <c r="H27" s="23"/>
      <c r="I27">
        <f>_xlfn.XLOOKUP("Strategy 3",$A:$A,$B:$B)</f>
        <v>0</v>
      </c>
    </row>
    <row r="28" spans="1:11" x14ac:dyDescent="0.25">
      <c r="B28" s="22"/>
      <c r="C28" s="23"/>
      <c r="D28" s="23"/>
      <c r="E28">
        <f>_xlfn.XLOOKUP("Strategy 3",$A:$A,$B:$B)</f>
        <v>0</v>
      </c>
      <c r="G28" s="22"/>
      <c r="H28" s="23"/>
      <c r="I28">
        <f>_xlfn.XLOOKUP("Strategy 3",$A:$A,$B:$B)</f>
        <v>0</v>
      </c>
    </row>
    <row r="29" spans="1:11" x14ac:dyDescent="0.25">
      <c r="B29" s="22"/>
      <c r="C29" s="23"/>
      <c r="D29" s="23"/>
      <c r="E29">
        <f>_xlfn.XLOOKUP("Strategy 3",$A:$A,$B:$B)</f>
        <v>0</v>
      </c>
      <c r="G29" s="22"/>
      <c r="H29" s="23"/>
      <c r="I29">
        <f>_xlfn.XLOOKUP("Strategy 3",$A:$A,$B:$B)</f>
        <v>0</v>
      </c>
    </row>
  </sheetData>
  <sheetProtection formatCells="0" formatColumns="0" formatRows="0" selectLockedCells="1"/>
  <mergeCells count="3">
    <mergeCell ref="B4:H4"/>
    <mergeCell ref="B13:H13"/>
    <mergeCell ref="B22:H22"/>
  </mergeCells>
  <pageMargins left="0.7" right="0.7" top="0.75" bottom="0.75" header="0.3" footer="0.3"/>
  <pageSetup orientation="portrait" horizontalDpi="300" verticalDpi="300" r:id="rId1"/>
  <tableParts count="6">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898F3-D46F-40CE-A204-9513D0198BDB}">
  <dimension ref="A1:K30"/>
  <sheetViews>
    <sheetView topLeftCell="A23" zoomScaleNormal="100" workbookViewId="0">
      <selection activeCell="H28" sqref="H28"/>
    </sheetView>
  </sheetViews>
  <sheetFormatPr defaultColWidth="9.28515625" defaultRowHeight="15" x14ac:dyDescent="0.25"/>
  <cols>
    <col min="1" max="1" width="13.85546875" customWidth="1"/>
    <col min="2" max="2" width="64.28515625" customWidth="1"/>
    <col min="3" max="3" width="13.140625" style="1" customWidth="1"/>
    <col min="4" max="4" width="13.28515625" customWidth="1"/>
    <col min="5" max="5" width="9.28515625" hidden="1" customWidth="1"/>
    <col min="6" max="6" width="8" customWidth="1"/>
    <col min="7" max="7" width="59.42578125" customWidth="1"/>
    <col min="8" max="8" width="11.7109375" style="1" customWidth="1"/>
    <col min="9" max="9" width="9.28515625" hidden="1" customWidth="1"/>
    <col min="11" max="11" width="37" style="37" customWidth="1"/>
  </cols>
  <sheetData>
    <row r="1" spans="1:11" s="3" customFormat="1" ht="18.75" x14ac:dyDescent="0.3">
      <c r="A1" s="18" t="s">
        <v>5</v>
      </c>
      <c r="B1" s="19" t="s">
        <v>6</v>
      </c>
      <c r="C1" s="4"/>
      <c r="H1" s="4"/>
      <c r="K1" s="36"/>
    </row>
    <row r="2" spans="1:11" s="3" customFormat="1" ht="18.75" x14ac:dyDescent="0.3">
      <c r="A2" s="18" t="s">
        <v>7</v>
      </c>
      <c r="B2" s="19" t="s">
        <v>54</v>
      </c>
      <c r="C2" s="4"/>
      <c r="H2" s="4"/>
      <c r="K2" s="36"/>
    </row>
    <row r="4" spans="1:11" ht="40.35" customHeight="1" x14ac:dyDescent="0.25">
      <c r="A4" s="20" t="s">
        <v>8</v>
      </c>
      <c r="B4" s="56" t="s">
        <v>61</v>
      </c>
      <c r="C4" s="56"/>
      <c r="D4" s="56"/>
      <c r="E4" s="56"/>
      <c r="F4" s="56"/>
      <c r="G4" s="56"/>
      <c r="H4" s="56"/>
    </row>
    <row r="5" spans="1:11" ht="15.75" x14ac:dyDescent="0.25">
      <c r="A5" s="2"/>
      <c r="B5" s="2"/>
      <c r="C5" s="5"/>
      <c r="D5" s="2"/>
      <c r="E5" s="2"/>
      <c r="F5" s="2"/>
    </row>
    <row r="6" spans="1:11" s="2" customFormat="1" ht="15.75" x14ac:dyDescent="0.25">
      <c r="B6" s="2" t="s">
        <v>9</v>
      </c>
      <c r="C6" s="5" t="s">
        <v>10</v>
      </c>
      <c r="D6" s="5" t="s">
        <v>11</v>
      </c>
      <c r="E6" s="2" t="s">
        <v>12</v>
      </c>
      <c r="G6" s="2" t="s">
        <v>13</v>
      </c>
      <c r="H6" s="5" t="s">
        <v>14</v>
      </c>
      <c r="I6" s="2" t="s">
        <v>12</v>
      </c>
      <c r="K6" s="38"/>
    </row>
    <row r="7" spans="1:11" ht="264" customHeight="1" x14ac:dyDescent="0.25">
      <c r="B7" s="33" t="s">
        <v>68</v>
      </c>
      <c r="C7" s="39">
        <v>0.64800000000000002</v>
      </c>
      <c r="D7" s="34">
        <v>0.5</v>
      </c>
      <c r="E7" t="str">
        <f>_xlfn.XLOOKUP("Strategy 1",$A:$A,$B:$B)</f>
        <v>Provide municipal and incorporated public libraries with federal grant funding to support their capital building improvement project needs, thereby reducing the overall burden to Vermonters that would be necessary (through taxes and/or fundraising) to maintain and improve local public library buildings.</v>
      </c>
      <c r="G7" s="33" t="s">
        <v>60</v>
      </c>
      <c r="H7" s="31">
        <v>45031</v>
      </c>
      <c r="I7" t="str">
        <f>_xlfn.XLOOKUP("Strategy 1",$A:$A,$B:$B)</f>
        <v>Provide municipal and incorporated public libraries with federal grant funding to support their capital building improvement project needs, thereby reducing the overall burden to Vermonters that would be necessary (through taxes and/or fundraising) to maintain and improve local public library buildings.</v>
      </c>
    </row>
    <row r="8" spans="1:11" ht="267" customHeight="1" x14ac:dyDescent="0.25">
      <c r="B8" s="33" t="s">
        <v>90</v>
      </c>
      <c r="C8" s="23"/>
      <c r="D8" s="34">
        <v>0.5</v>
      </c>
      <c r="E8" t="str">
        <f>_xlfn.XLOOKUP("Strategy 1",$A:$A,$B:$B)</f>
        <v>Provide municipal and incorporated public libraries with federal grant funding to support their capital building improvement project needs, thereby reducing the overall burden to Vermonters that would be necessary (through taxes and/or fundraising) to maintain and improve local public library buildings.</v>
      </c>
      <c r="G8" s="33" t="s">
        <v>66</v>
      </c>
      <c r="H8" s="31">
        <v>45322</v>
      </c>
      <c r="I8" t="str">
        <f>_xlfn.XLOOKUP("Strategy 1",$A:$A,$B:$B)</f>
        <v>Provide municipal and incorporated public libraries with federal grant funding to support their capital building improvement project needs, thereby reducing the overall burden to Vermonters that would be necessary (through taxes and/or fundraising) to maintain and improve local public library buildings.</v>
      </c>
    </row>
    <row r="9" spans="1:11" ht="150" x14ac:dyDescent="0.25">
      <c r="B9" s="33" t="s">
        <v>130</v>
      </c>
      <c r="C9" s="23"/>
      <c r="D9" s="23">
        <v>14</v>
      </c>
      <c r="E9" t="str">
        <f>_xlfn.XLOOKUP("Strategy 1",$A:$A,$B:$B)</f>
        <v>Provide municipal and incorporated public libraries with federal grant funding to support their capital building improvement project needs, thereby reducing the overall burden to Vermonters that would be necessary (through taxes and/or fundraising) to maintain and improve local public library buildings.</v>
      </c>
      <c r="G9" s="33" t="s">
        <v>93</v>
      </c>
      <c r="H9" s="31">
        <v>45473</v>
      </c>
      <c r="I9" t="str">
        <f>_xlfn.XLOOKUP("Strategy 1",$A:$A,$B:$B)</f>
        <v>Provide municipal and incorporated public libraries with federal grant funding to support their capital building improvement project needs, thereby reducing the overall burden to Vermonters that would be necessary (through taxes and/or fundraising) to maintain and improve local public library buildings.</v>
      </c>
    </row>
    <row r="10" spans="1:11" ht="105" x14ac:dyDescent="0.25">
      <c r="B10" s="33" t="s">
        <v>59</v>
      </c>
      <c r="C10" s="23"/>
      <c r="D10" s="34">
        <v>1</v>
      </c>
      <c r="E10" t="str">
        <f>_xlfn.XLOOKUP("Strategy 1",$A:$A,$B:$B)</f>
        <v>Provide municipal and incorporated public libraries with federal grant funding to support their capital building improvement project needs, thereby reducing the overall burden to Vermonters that would be necessary (through taxes and/or fundraising) to maintain and improve local public library buildings.</v>
      </c>
      <c r="G10" s="33" t="s">
        <v>94</v>
      </c>
      <c r="H10" s="31">
        <v>46387</v>
      </c>
      <c r="I10" t="str">
        <f>_xlfn.XLOOKUP("Strategy 1",$A:$A,$B:$B)</f>
        <v>Provide municipal and incorporated public libraries with federal grant funding to support their capital building improvement project needs, thereby reducing the overall burden to Vermonters that would be necessary (through taxes and/or fundraising) to maintain and improve local public library buildings.</v>
      </c>
    </row>
    <row r="11" spans="1:11" ht="105" x14ac:dyDescent="0.25">
      <c r="B11" s="33" t="s">
        <v>58</v>
      </c>
      <c r="C11" s="23"/>
      <c r="D11" s="34">
        <v>1</v>
      </c>
      <c r="E11" t="str">
        <f>_xlfn.XLOOKUP("Strategy 1",$A:$A,$B:$B)</f>
        <v>Provide municipal and incorporated public libraries with federal grant funding to support their capital building improvement project needs, thereby reducing the overall burden to Vermonters that would be necessary (through taxes and/or fundraising) to maintain and improve local public library buildings.</v>
      </c>
      <c r="G11" s="33" t="s">
        <v>94</v>
      </c>
      <c r="H11" s="31">
        <v>48091</v>
      </c>
      <c r="I11" t="str">
        <f>_xlfn.XLOOKUP("Strategy 1",$A:$A,$B:$B)</f>
        <v>Provide municipal and incorporated public libraries with federal grant funding to support their capital building improvement project needs, thereby reducing the overall burden to Vermonters that would be necessary (through taxes and/or fundraising) to maintain and improve local public library buildings.</v>
      </c>
    </row>
    <row r="12" spans="1:11" ht="15.75" x14ac:dyDescent="0.25">
      <c r="A12" s="2"/>
      <c r="B12" s="2"/>
      <c r="C12" s="5"/>
      <c r="D12" s="2"/>
      <c r="E12" s="2"/>
      <c r="F12" s="2"/>
    </row>
    <row r="13" spans="1:11" ht="47.25" customHeight="1" x14ac:dyDescent="0.25">
      <c r="A13" s="20" t="s">
        <v>15</v>
      </c>
      <c r="B13" s="56" t="s">
        <v>91</v>
      </c>
      <c r="C13" s="56"/>
      <c r="D13" s="56"/>
      <c r="E13" s="56"/>
      <c r="F13" s="56"/>
      <c r="G13" s="56"/>
      <c r="H13" s="56"/>
    </row>
    <row r="14" spans="1:11" ht="15.6" customHeight="1" x14ac:dyDescent="0.25">
      <c r="A14" s="2"/>
      <c r="B14" s="2"/>
      <c r="C14" s="5"/>
      <c r="D14" s="2"/>
      <c r="E14" s="2"/>
      <c r="F14" s="2"/>
    </row>
    <row r="15" spans="1:11" s="2" customFormat="1" ht="15.75" x14ac:dyDescent="0.25">
      <c r="B15" s="2" t="s">
        <v>9</v>
      </c>
      <c r="C15" s="5" t="s">
        <v>10</v>
      </c>
      <c r="D15" s="5" t="s">
        <v>11</v>
      </c>
      <c r="E15" s="2" t="s">
        <v>12</v>
      </c>
      <c r="G15" s="2" t="s">
        <v>13</v>
      </c>
      <c r="H15" s="5" t="s">
        <v>14</v>
      </c>
      <c r="I15" s="21" t="s">
        <v>12</v>
      </c>
      <c r="K15" s="38"/>
    </row>
    <row r="16" spans="1:11" ht="60" x14ac:dyDescent="0.25">
      <c r="A16" s="2"/>
      <c r="B16" s="33" t="s">
        <v>131</v>
      </c>
      <c r="C16" s="23">
        <v>5</v>
      </c>
      <c r="D16" s="23">
        <v>3</v>
      </c>
      <c r="E16" t="str">
        <f>_xlfn.XLOOKUP("Strategy 2",$A:$A,$B:$B)</f>
        <v>Increase resource sharing of physical library materials between individual public, school, and academic libraries statewide through the Interlibrary Loan (ILL) system thereby decreasing the costs to each local public library in providing the community they serve with access to a broad range of physical library materails, and keeping local taxes and fundraising to support collections procurement low by facilitating the CLOVER interlibrary system and the Courier system.</v>
      </c>
      <c r="G16" s="33" t="s">
        <v>84</v>
      </c>
      <c r="H16" s="31" t="s">
        <v>62</v>
      </c>
      <c r="I16" t="str">
        <f>_xlfn.XLOOKUP("Strategy 2",$A:$A,$B:$B)</f>
        <v>Increase resource sharing of physical library materials between individual public, school, and academic libraries statewide through the Interlibrary Loan (ILL) system thereby decreasing the costs to each local public library in providing the community they serve with access to a broad range of physical library materails, and keeping local taxes and fundraising to support collections procurement low by facilitating the CLOVER interlibrary system and the Courier system.</v>
      </c>
    </row>
    <row r="17" spans="1:11" ht="112.15" customHeight="1" x14ac:dyDescent="0.25">
      <c r="A17" s="2"/>
      <c r="B17" s="33" t="s">
        <v>63</v>
      </c>
      <c r="C17" s="50" t="s">
        <v>132</v>
      </c>
      <c r="D17" s="35">
        <v>60000</v>
      </c>
      <c r="E17" t="str">
        <f>_xlfn.XLOOKUP("Strategy 2",$A:$A,$B:$B)</f>
        <v>Increase resource sharing of physical library materials between individual public, school, and academic libraries statewide through the Interlibrary Loan (ILL) system thereby decreasing the costs to each local public library in providing the community they serve with access to a broad range of physical library materails, and keeping local taxes and fundraising to support collections procurement low by facilitating the CLOVER interlibrary system and the Courier system.</v>
      </c>
      <c r="G17" s="33" t="s">
        <v>95</v>
      </c>
      <c r="H17" s="31" t="s">
        <v>62</v>
      </c>
      <c r="I17" t="str">
        <f>_xlfn.XLOOKUP("Strategy 2",$A:$A,$B:$B)</f>
        <v>Increase resource sharing of physical library materials between individual public, school, and academic libraries statewide through the Interlibrary Loan (ILL) system thereby decreasing the costs to each local public library in providing the community they serve with access to a broad range of physical library materails, and keeping local taxes and fundraising to support collections procurement low by facilitating the CLOVER interlibrary system and the Courier system.</v>
      </c>
      <c r="K17" s="40"/>
    </row>
    <row r="18" spans="1:11" ht="90" x14ac:dyDescent="0.25">
      <c r="A18" s="2"/>
      <c r="B18" s="40" t="s">
        <v>83</v>
      </c>
      <c r="C18" s="50">
        <v>135</v>
      </c>
      <c r="D18" s="35">
        <v>130</v>
      </c>
      <c r="E18" t="str">
        <f>_xlfn.XLOOKUP("Strategy 2",$A:$A,$B:$B)</f>
        <v>Increase resource sharing of physical library materials between individual public, school, and academic libraries statewide through the Interlibrary Loan (ILL) system thereby decreasing the costs to each local public library in providing the community they serve with access to a broad range of physical library materails, and keeping local taxes and fundraising to support collections procurement low by facilitating the CLOVER interlibrary system and the Courier system.</v>
      </c>
      <c r="G18" s="41" t="s">
        <v>85</v>
      </c>
      <c r="H18" s="43" t="s">
        <v>62</v>
      </c>
      <c r="I18" t="str">
        <f>_xlfn.XLOOKUP("Strategy 2",$A:$A,$B:$B)</f>
        <v>Increase resource sharing of physical library materials between individual public, school, and academic libraries statewide through the Interlibrary Loan (ILL) system thereby decreasing the costs to each local public library in providing the community they serve with access to a broad range of physical library materails, and keeping local taxes and fundraising to support collections procurement low by facilitating the CLOVER interlibrary system and the Courier system.</v>
      </c>
    </row>
    <row r="19" spans="1:11" ht="30" x14ac:dyDescent="0.25">
      <c r="A19" s="2"/>
      <c r="B19" s="33" t="s">
        <v>65</v>
      </c>
      <c r="C19" s="50" t="s">
        <v>133</v>
      </c>
      <c r="D19" s="35">
        <v>100000</v>
      </c>
      <c r="E19" t="str">
        <f>_xlfn.XLOOKUP("Strategy 2",$A:$A,$B:$B)</f>
        <v>Increase resource sharing of physical library materials between individual public, school, and academic libraries statewide through the Interlibrary Loan (ILL) system thereby decreasing the costs to each local public library in providing the community they serve with access to a broad range of physical library materails, and keeping local taxes and fundraising to support collections procurement low by facilitating the CLOVER interlibrary system and the Courier system.</v>
      </c>
      <c r="G19" s="37" t="s">
        <v>96</v>
      </c>
      <c r="H19" s="31" t="s">
        <v>62</v>
      </c>
      <c r="I19" t="str">
        <f>_xlfn.XLOOKUP("Strategy 2",$A:$A,$B:$B)</f>
        <v>Increase resource sharing of physical library materials between individual public, school, and academic libraries statewide through the Interlibrary Loan (ILL) system thereby decreasing the costs to each local public library in providing the community they serve with access to a broad range of physical library materails, and keeping local taxes and fundraising to support collections procurement low by facilitating the CLOVER interlibrary system and the Courier system.</v>
      </c>
    </row>
    <row r="20" spans="1:11" ht="135" x14ac:dyDescent="0.25">
      <c r="A20" s="2"/>
      <c r="B20" s="41" t="s">
        <v>92</v>
      </c>
      <c r="C20" s="49">
        <v>0.94</v>
      </c>
      <c r="D20" s="42">
        <v>0.9</v>
      </c>
      <c r="E20" t="str">
        <f>_xlfn.XLOOKUP("Strategy 2",$A:$A,$B:$B)</f>
        <v>Increase resource sharing of physical library materials between individual public, school, and academic libraries statewide through the Interlibrary Loan (ILL) system thereby decreasing the costs to each local public library in providing the community they serve with access to a broad range of physical library materails, and keeping local taxes and fundraising to support collections procurement low by facilitating the CLOVER interlibrary system and the Courier system.</v>
      </c>
      <c r="G20" s="33" t="s">
        <v>64</v>
      </c>
      <c r="H20" s="31" t="s">
        <v>62</v>
      </c>
      <c r="I20" t="str">
        <f>_xlfn.XLOOKUP("Strategy 2",$A:$A,$B:$B)</f>
        <v>Increase resource sharing of physical library materials between individual public, school, and academic libraries statewide through the Interlibrary Loan (ILL) system thereby decreasing the costs to each local public library in providing the community they serve with access to a broad range of physical library materails, and keeping local taxes and fundraising to support collections procurement low by facilitating the CLOVER interlibrary system and the Courier system.</v>
      </c>
    </row>
    <row r="21" spans="1:11" ht="15.75" x14ac:dyDescent="0.25">
      <c r="A21" s="2"/>
      <c r="B21" s="2"/>
      <c r="C21" s="5"/>
      <c r="D21" s="2"/>
      <c r="E21" s="2"/>
      <c r="F21" s="2"/>
    </row>
    <row r="22" spans="1:11" ht="40.35" customHeight="1" x14ac:dyDescent="0.25">
      <c r="A22" s="20" t="s">
        <v>16</v>
      </c>
      <c r="B22" s="56" t="s">
        <v>103</v>
      </c>
      <c r="C22" s="56"/>
      <c r="D22" s="56"/>
      <c r="E22" s="56"/>
      <c r="F22" s="56"/>
      <c r="G22" s="56"/>
      <c r="H22" s="56"/>
    </row>
    <row r="23" spans="1:11" ht="15.75" x14ac:dyDescent="0.25">
      <c r="A23" s="2"/>
      <c r="B23" s="2"/>
      <c r="C23" s="5"/>
      <c r="D23" s="2"/>
      <c r="E23" s="2"/>
      <c r="F23" s="2"/>
    </row>
    <row r="24" spans="1:11" s="2" customFormat="1" ht="15.75" x14ac:dyDescent="0.25">
      <c r="B24" s="2" t="s">
        <v>9</v>
      </c>
      <c r="C24" s="5" t="s">
        <v>10</v>
      </c>
      <c r="D24" s="5" t="s">
        <v>11</v>
      </c>
      <c r="E24" s="2" t="s">
        <v>12</v>
      </c>
      <c r="G24" s="2" t="s">
        <v>13</v>
      </c>
      <c r="H24" s="5" t="s">
        <v>14</v>
      </c>
      <c r="I24" t="s">
        <v>12</v>
      </c>
      <c r="K24" s="38"/>
    </row>
    <row r="25" spans="1:11" ht="145.5" customHeight="1" x14ac:dyDescent="0.25">
      <c r="A25" s="2"/>
      <c r="B25" s="22" t="s">
        <v>86</v>
      </c>
      <c r="C25" s="50" t="s">
        <v>134</v>
      </c>
      <c r="D25" s="35">
        <v>6000</v>
      </c>
      <c r="E25" t="str">
        <f t="shared" ref="E25:E30" si="0">_xlfn.XLOOKUP("Strategy 3",$A:$A,$B:$B)</f>
        <v>Increase usage of digital library materials provided by the Department of Libraries to Vermonters by implementing a content neutral platform for eBooks and eAudiobooks, providing training to public service providers statewide, and promoting digital collections.</v>
      </c>
      <c r="G25" s="33" t="s">
        <v>110</v>
      </c>
      <c r="H25" s="31">
        <v>45107</v>
      </c>
      <c r="I25" t="str">
        <f t="shared" ref="I25:I30" si="1">_xlfn.XLOOKUP("Strategy 3",$A:$A,$B:$B)</f>
        <v>Increase usage of digital library materials provided by the Department of Libraries to Vermonters by implementing a content neutral platform for eBooks and eAudiobooks, providing training to public service providers statewide, and promoting digital collections.</v>
      </c>
    </row>
    <row r="26" spans="1:11" ht="120" x14ac:dyDescent="0.25">
      <c r="A26" s="2"/>
      <c r="B26" s="33" t="s">
        <v>113</v>
      </c>
      <c r="C26" s="50" t="s">
        <v>135</v>
      </c>
      <c r="D26" s="35">
        <v>290000</v>
      </c>
      <c r="E26" t="str">
        <f t="shared" si="0"/>
        <v>Increase usage of digital library materials provided by the Department of Libraries to Vermonters by implementing a content neutral platform for eBooks and eAudiobooks, providing training to public service providers statewide, and promoting digital collections.</v>
      </c>
      <c r="G26" s="33" t="s">
        <v>114</v>
      </c>
      <c r="H26" s="31">
        <v>45107</v>
      </c>
      <c r="I26" t="str">
        <f t="shared" si="1"/>
        <v>Increase usage of digital library materials provided by the Department of Libraries to Vermonters by implementing a content neutral platform for eBooks and eAudiobooks, providing training to public service providers statewide, and promoting digital collections.</v>
      </c>
    </row>
    <row r="27" spans="1:11" ht="90" x14ac:dyDescent="0.25">
      <c r="A27" s="2"/>
      <c r="B27" s="33" t="s">
        <v>88</v>
      </c>
      <c r="C27" s="50" t="s">
        <v>136</v>
      </c>
      <c r="D27" s="23">
        <v>5</v>
      </c>
      <c r="E27" t="str">
        <f t="shared" si="0"/>
        <v>Increase usage of digital library materials provided by the Department of Libraries to Vermonters by implementing a content neutral platform for eBooks and eAudiobooks, providing training to public service providers statewide, and promoting digital collections.</v>
      </c>
      <c r="G27" s="33" t="s">
        <v>115</v>
      </c>
      <c r="H27" s="31">
        <v>45107</v>
      </c>
      <c r="I27" t="str">
        <f t="shared" si="1"/>
        <v>Increase usage of digital library materials provided by the Department of Libraries to Vermonters by implementing a content neutral platform for eBooks and eAudiobooks, providing training to public service providers statewide, and promoting digital collections.</v>
      </c>
    </row>
    <row r="28" spans="1:11" ht="166.9" customHeight="1" x14ac:dyDescent="0.25">
      <c r="A28" s="2"/>
      <c r="B28" s="22" t="s">
        <v>87</v>
      </c>
      <c r="C28" s="34">
        <v>0.57999999999999996</v>
      </c>
      <c r="D28" s="34">
        <v>0.65</v>
      </c>
      <c r="E28" t="str">
        <f t="shared" si="0"/>
        <v>Increase usage of digital library materials provided by the Department of Libraries to Vermonters by implementing a content neutral platform for eBooks and eAudiobooks, providing training to public service providers statewide, and promoting digital collections.</v>
      </c>
      <c r="G28" s="33" t="s">
        <v>116</v>
      </c>
      <c r="H28" s="31">
        <v>45446</v>
      </c>
      <c r="I28" t="str">
        <f t="shared" si="1"/>
        <v>Increase usage of digital library materials provided by the Department of Libraries to Vermonters by implementing a content neutral platform for eBooks and eAudiobooks, providing training to public service providers statewide, and promoting digital collections.</v>
      </c>
    </row>
    <row r="29" spans="1:11" ht="15.75" x14ac:dyDescent="0.25">
      <c r="A29" s="2"/>
      <c r="B29" s="22"/>
      <c r="C29" s="23"/>
      <c r="D29" s="23"/>
      <c r="E29" t="str">
        <f t="shared" si="0"/>
        <v>Increase usage of digital library materials provided by the Department of Libraries to Vermonters by implementing a content neutral platform for eBooks and eAudiobooks, providing training to public service providers statewide, and promoting digital collections.</v>
      </c>
      <c r="G29" s="22"/>
      <c r="H29" s="31"/>
      <c r="I29" t="str">
        <f t="shared" si="1"/>
        <v>Increase usage of digital library materials provided by the Department of Libraries to Vermonters by implementing a content neutral platform for eBooks and eAudiobooks, providing training to public service providers statewide, and promoting digital collections.</v>
      </c>
    </row>
    <row r="30" spans="1:11" x14ac:dyDescent="0.25">
      <c r="B30" s="22"/>
      <c r="C30" s="23"/>
      <c r="D30" s="23"/>
      <c r="E30" t="str">
        <f t="shared" si="0"/>
        <v>Increase usage of digital library materials provided by the Department of Libraries to Vermonters by implementing a content neutral platform for eBooks and eAudiobooks, providing training to public service providers statewide, and promoting digital collections.</v>
      </c>
      <c r="G30" s="22"/>
      <c r="H30" s="31"/>
      <c r="I30" t="str">
        <f t="shared" si="1"/>
        <v>Increase usage of digital library materials provided by the Department of Libraries to Vermonters by implementing a content neutral platform for eBooks and eAudiobooks, providing training to public service providers statewide, and promoting digital collections.</v>
      </c>
    </row>
  </sheetData>
  <sheetProtection formatCells="0" formatColumns="0" formatRows="0" selectLockedCells="1"/>
  <mergeCells count="3">
    <mergeCell ref="B4:H4"/>
    <mergeCell ref="B13:H13"/>
    <mergeCell ref="B22:H22"/>
  </mergeCells>
  <pageMargins left="0.7" right="0.7" top="0.75" bottom="0.75" header="0.3" footer="0.3"/>
  <pageSetup orientation="portrait" horizontalDpi="300" verticalDpi="300"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2F4F0-4D5C-4DAC-843B-E5F348242DB0}">
  <dimension ref="A1:L29"/>
  <sheetViews>
    <sheetView topLeftCell="A25" zoomScaleNormal="100" workbookViewId="0">
      <selection activeCell="C28" sqref="C28"/>
    </sheetView>
  </sheetViews>
  <sheetFormatPr defaultRowHeight="15" x14ac:dyDescent="0.25"/>
  <cols>
    <col min="1" max="1" width="13.85546875" customWidth="1"/>
    <col min="2" max="2" width="64.28515625" customWidth="1"/>
    <col min="3" max="3" width="15.5703125" style="1" customWidth="1"/>
    <col min="4" max="4" width="15.5703125" customWidth="1"/>
    <col min="5" max="5" width="0" hidden="1" customWidth="1"/>
    <col min="6" max="6" width="13.7109375" customWidth="1"/>
    <col min="7" max="7" width="47.42578125" customWidth="1"/>
    <col min="8" max="8" width="10.7109375" style="1" customWidth="1"/>
    <col min="9" max="9" width="7.7109375" hidden="1" customWidth="1"/>
    <col min="11" max="11" width="16.85546875" customWidth="1"/>
    <col min="12" max="12" width="14.140625" customWidth="1"/>
  </cols>
  <sheetData>
    <row r="1" spans="1:9" s="3" customFormat="1" ht="18.75" x14ac:dyDescent="0.3">
      <c r="A1" s="10" t="s">
        <v>5</v>
      </c>
      <c r="B1" s="11" t="s">
        <v>52</v>
      </c>
      <c r="C1" s="4"/>
      <c r="G1"/>
      <c r="H1" s="4"/>
    </row>
    <row r="2" spans="1:9" s="3" customFormat="1" ht="18.75" x14ac:dyDescent="0.3">
      <c r="A2" s="27" t="s">
        <v>7</v>
      </c>
      <c r="B2" s="28" t="s">
        <v>55</v>
      </c>
      <c r="C2" s="4"/>
      <c r="G2"/>
      <c r="H2" s="4"/>
    </row>
    <row r="4" spans="1:9" ht="40.35" customHeight="1" x14ac:dyDescent="0.25">
      <c r="A4" s="9" t="s">
        <v>8</v>
      </c>
      <c r="B4" s="57" t="s">
        <v>78</v>
      </c>
      <c r="C4" s="58"/>
      <c r="D4" s="58"/>
      <c r="E4" s="58"/>
      <c r="F4" s="58"/>
      <c r="G4" s="58"/>
      <c r="H4" s="58"/>
    </row>
    <row r="6" spans="1:9" s="2" customFormat="1" ht="15.75" x14ac:dyDescent="0.25">
      <c r="B6" s="2" t="s">
        <v>9</v>
      </c>
      <c r="C6" s="5" t="s">
        <v>10</v>
      </c>
      <c r="D6" s="5" t="s">
        <v>11</v>
      </c>
      <c r="E6" s="2" t="s">
        <v>12</v>
      </c>
      <c r="G6" s="2" t="s">
        <v>18</v>
      </c>
      <c r="H6" s="5" t="s">
        <v>19</v>
      </c>
      <c r="I6" t="s">
        <v>12</v>
      </c>
    </row>
    <row r="7" spans="1:9" ht="285" x14ac:dyDescent="0.25">
      <c r="B7" s="22" t="s">
        <v>69</v>
      </c>
      <c r="C7" s="35">
        <v>1106</v>
      </c>
      <c r="D7" s="35">
        <v>1100</v>
      </c>
      <c r="E7" t="str">
        <f>_xlfn.XLOOKUP("Strategy 1",$A:$A,$B:$B)</f>
        <v>Increase access to information by individuals with print disabilities through the ABLE Library through direct outreach to eligible individuals and through education about the program to educators and library staff</v>
      </c>
      <c r="G7" s="33" t="s">
        <v>117</v>
      </c>
      <c r="H7" s="31" t="s">
        <v>73</v>
      </c>
      <c r="I7" t="str">
        <f>_xlfn.XLOOKUP("Strategy 1",$A:$A,$B:$B)</f>
        <v>Increase access to information by individuals with print disabilities through the ABLE Library through direct outreach to eligible individuals and through education about the program to educators and library staff</v>
      </c>
    </row>
    <row r="8" spans="1:9" ht="168.75" customHeight="1" x14ac:dyDescent="0.25">
      <c r="B8" s="33" t="s">
        <v>67</v>
      </c>
      <c r="C8" s="35">
        <v>107418</v>
      </c>
      <c r="D8" s="35">
        <v>115000</v>
      </c>
      <c r="E8" t="str">
        <f>_xlfn.XLOOKUP("Strategy 1",$A:$A,$B:$B)</f>
        <v>Increase access to information by individuals with print disabilities through the ABLE Library through direct outreach to eligible individuals and through education about the program to educators and library staff</v>
      </c>
      <c r="G8" s="33" t="s">
        <v>118</v>
      </c>
      <c r="H8" s="31" t="s">
        <v>73</v>
      </c>
      <c r="I8" t="str">
        <f>_xlfn.XLOOKUP("Strategy 1",$A:$A,$B:$B)</f>
        <v>Increase access to information by individuals with print disabilities through the ABLE Library through direct outreach to eligible individuals and through education about the program to educators and library staff</v>
      </c>
    </row>
    <row r="9" spans="1:9" ht="105.75" customHeight="1" x14ac:dyDescent="0.25">
      <c r="B9" s="33" t="s">
        <v>104</v>
      </c>
      <c r="C9" s="34">
        <v>0.81</v>
      </c>
      <c r="D9" s="34">
        <v>0.75</v>
      </c>
      <c r="E9" t="str">
        <f>_xlfn.XLOOKUP("Strategy 1",$A:$A,$B:$B)</f>
        <v>Increase access to information by individuals with print disabilities through the ABLE Library through direct outreach to eligible individuals and through education about the program to educators and library staff</v>
      </c>
      <c r="G9" s="33" t="s">
        <v>119</v>
      </c>
      <c r="H9" s="31" t="s">
        <v>73</v>
      </c>
      <c r="I9" t="str">
        <f>_xlfn.XLOOKUP("Strategy 1",$A:$A,$B:$B)</f>
        <v>Increase access to information by individuals with print disabilities through the ABLE Library through direct outreach to eligible individuals and through education about the program to educators and library staff</v>
      </c>
    </row>
    <row r="10" spans="1:9" x14ac:dyDescent="0.25">
      <c r="B10" s="22"/>
      <c r="C10" s="22"/>
      <c r="D10" s="23"/>
      <c r="E10" t="str">
        <f>_xlfn.XLOOKUP("Strategy 1",$A:$A,$B:$B)</f>
        <v>Increase access to information by individuals with print disabilities through the ABLE Library through direct outreach to eligible individuals and through education about the program to educators and library staff</v>
      </c>
      <c r="G10" s="22"/>
      <c r="H10" s="31"/>
      <c r="I10" t="str">
        <f>_xlfn.XLOOKUP("Strategy 1",$A:$A,$B:$B)</f>
        <v>Increase access to information by individuals with print disabilities through the ABLE Library through direct outreach to eligible individuals and through education about the program to educators and library staff</v>
      </c>
    </row>
    <row r="11" spans="1:9" x14ac:dyDescent="0.25">
      <c r="B11" s="22"/>
      <c r="C11" s="22"/>
      <c r="D11" s="23"/>
      <c r="E11" t="str">
        <f>_xlfn.XLOOKUP("Strategy 1",$A:$A,$B:$B)</f>
        <v>Increase access to information by individuals with print disabilities through the ABLE Library through direct outreach to eligible individuals and through education about the program to educators and library staff</v>
      </c>
      <c r="G11" s="22"/>
      <c r="H11" s="31"/>
      <c r="I11" t="str">
        <f>_xlfn.XLOOKUP("Strategy 1",$A:$A,$B:$B)</f>
        <v>Increase access to information by individuals with print disabilities through the ABLE Library through direct outreach to eligible individuals and through education about the program to educators and library staff</v>
      </c>
    </row>
    <row r="13" spans="1:9" ht="40.35" customHeight="1" x14ac:dyDescent="0.25">
      <c r="A13" s="9" t="s">
        <v>15</v>
      </c>
      <c r="B13" s="57" t="s">
        <v>127</v>
      </c>
      <c r="C13" s="58"/>
      <c r="D13" s="58"/>
      <c r="E13" s="58"/>
      <c r="F13" s="58"/>
      <c r="G13" s="58"/>
      <c r="H13" s="58"/>
    </row>
    <row r="15" spans="1:9" s="2" customFormat="1" ht="15.75" x14ac:dyDescent="0.25">
      <c r="B15" s="2" t="s">
        <v>9</v>
      </c>
      <c r="C15" s="5" t="s">
        <v>10</v>
      </c>
      <c r="D15" s="5" t="s">
        <v>11</v>
      </c>
      <c r="E15" s="2" t="s">
        <v>12</v>
      </c>
      <c r="G15" s="2" t="s">
        <v>18</v>
      </c>
      <c r="H15" s="5" t="s">
        <v>19</v>
      </c>
      <c r="I15" t="s">
        <v>12</v>
      </c>
    </row>
    <row r="16" spans="1:9" ht="45" x14ac:dyDescent="0.25">
      <c r="B16" s="22" t="s">
        <v>97</v>
      </c>
      <c r="C16" s="23">
        <v>0</v>
      </c>
      <c r="D16" s="23">
        <v>3</v>
      </c>
      <c r="E16" t="str">
        <f>_xlfn.XLOOKUP("Strategy 2",$A:$A,$B:$B)</f>
        <v>Support Vermont's youth in preparing for and succeeding in school by training library staff statewide in principles of programming to support school success and supporting statewide summer reading and youth programming initiatives</v>
      </c>
      <c r="G16" s="33" t="s">
        <v>120</v>
      </c>
      <c r="H16" s="31">
        <v>45473</v>
      </c>
      <c r="I16" t="str">
        <f>_xlfn.XLOOKUP("Strategy 2",$A:$A,$B:$B)</f>
        <v>Support Vermont's youth in preparing for and succeeding in school by training library staff statewide in principles of programming to support school success and supporting statewide summer reading and youth programming initiatives</v>
      </c>
    </row>
    <row r="17" spans="2:12" ht="30" x14ac:dyDescent="0.25">
      <c r="B17" s="33" t="s">
        <v>98</v>
      </c>
      <c r="C17" s="23">
        <v>1</v>
      </c>
      <c r="D17" s="23">
        <v>1</v>
      </c>
      <c r="E17" t="str">
        <f>_xlfn.XLOOKUP("Strategy 2",$A:$A,$B:$B)</f>
        <v>Support Vermont's youth in preparing for and succeeding in school by training library staff statewide in principles of programming to support school success and supporting statewide summer reading and youth programming initiatives</v>
      </c>
      <c r="G17" s="33" t="s">
        <v>99</v>
      </c>
      <c r="H17" s="31">
        <v>45107</v>
      </c>
      <c r="I17" t="str">
        <f>_xlfn.XLOOKUP("Strategy 2",$A:$A,$B:$B)</f>
        <v>Support Vermont's youth in preparing for and succeeding in school by training library staff statewide in principles of programming to support school success and supporting statewide summer reading and youth programming initiatives</v>
      </c>
    </row>
    <row r="18" spans="2:12" ht="30" x14ac:dyDescent="0.25">
      <c r="B18" s="33" t="s">
        <v>100</v>
      </c>
      <c r="C18" s="23">
        <v>1</v>
      </c>
      <c r="D18" s="23">
        <v>1</v>
      </c>
      <c r="E18" t="str">
        <f>_xlfn.XLOOKUP("Strategy 2",$A:$A,$B:$B)</f>
        <v>Support Vermont's youth in preparing for and succeeding in school by training library staff statewide in principles of programming to support school success and supporting statewide summer reading and youth programming initiatives</v>
      </c>
      <c r="G18" s="33" t="s">
        <v>121</v>
      </c>
      <c r="H18" s="31">
        <v>45077</v>
      </c>
      <c r="I18" t="str">
        <f>_xlfn.XLOOKUP("Strategy 2",$A:$A,$B:$B)</f>
        <v>Support Vermont's youth in preparing for and succeeding in school by training library staff statewide in principles of programming to support school success and supporting statewide summer reading and youth programming initiatives</v>
      </c>
    </row>
    <row r="19" spans="2:12" x14ac:dyDescent="0.25">
      <c r="B19" s="22"/>
      <c r="C19" s="23"/>
      <c r="D19" s="23"/>
      <c r="E19" t="str">
        <f>_xlfn.XLOOKUP("Strategy 2",$A:$A,$B:$B)</f>
        <v>Support Vermont's youth in preparing for and succeeding in school by training library staff statewide in principles of programming to support school success and supporting statewide summer reading and youth programming initiatives</v>
      </c>
      <c r="G19" s="22"/>
      <c r="H19" s="31"/>
      <c r="I19" t="str">
        <f>_xlfn.XLOOKUP("Strategy 2",$A:$A,$B:$B)</f>
        <v>Support Vermont's youth in preparing for and succeeding in school by training library staff statewide in principles of programming to support school success and supporting statewide summer reading and youth programming initiatives</v>
      </c>
    </row>
    <row r="20" spans="2:12" x14ac:dyDescent="0.25">
      <c r="B20" s="47"/>
      <c r="C20" s="23"/>
      <c r="D20" s="23"/>
      <c r="E20" t="str">
        <f>_xlfn.XLOOKUP("Strategy 2",$A:$A,$B:$B)</f>
        <v>Support Vermont's youth in preparing for and succeeding in school by training library staff statewide in principles of programming to support school success and supporting statewide summer reading and youth programming initiatives</v>
      </c>
      <c r="G20" s="22"/>
      <c r="H20" s="31"/>
      <c r="I20" t="str">
        <f>_xlfn.XLOOKUP("Strategy 2",$A:$A,$B:$B)</f>
        <v>Support Vermont's youth in preparing for and succeeding in school by training library staff statewide in principles of programming to support school success and supporting statewide summer reading and youth programming initiatives</v>
      </c>
    </row>
    <row r="21" spans="2:12" x14ac:dyDescent="0.25">
      <c r="B21" s="22"/>
      <c r="C21" s="23"/>
      <c r="D21" s="23"/>
      <c r="G21" s="22"/>
      <c r="H21" s="31"/>
    </row>
    <row r="22" spans="2:12" x14ac:dyDescent="0.25">
      <c r="B22" s="47"/>
      <c r="C22" s="45"/>
      <c r="D22" s="46"/>
      <c r="G22" s="44"/>
      <c r="H22" s="48"/>
    </row>
    <row r="24" spans="2:12" s="2" customFormat="1" ht="15.75" x14ac:dyDescent="0.25">
      <c r="B24" s="2" t="s">
        <v>9</v>
      </c>
      <c r="C24" s="5" t="s">
        <v>10</v>
      </c>
      <c r="D24" s="5" t="s">
        <v>11</v>
      </c>
      <c r="E24" s="2" t="s">
        <v>12</v>
      </c>
      <c r="G24" s="2" t="s">
        <v>18</v>
      </c>
      <c r="H24" s="5" t="s">
        <v>19</v>
      </c>
      <c r="I24" t="s">
        <v>12</v>
      </c>
    </row>
    <row r="25" spans="2:12" ht="165" x14ac:dyDescent="0.25">
      <c r="B25" s="22" t="s">
        <v>70</v>
      </c>
      <c r="C25" s="39">
        <v>4.8000000000000001E-2</v>
      </c>
      <c r="D25" s="32">
        <v>0.03</v>
      </c>
      <c r="E25" t="e">
        <f>_xlfn.XLOOKUP("Strategy 3",$A:$A,$B:$B)</f>
        <v>#N/A</v>
      </c>
      <c r="G25" s="33" t="s">
        <v>122</v>
      </c>
      <c r="H25" s="31">
        <v>45047</v>
      </c>
      <c r="I25" t="e">
        <f>_xlfn.XLOOKUP("Strategy 3",$A:$A,$B:$B)</f>
        <v>#N/A</v>
      </c>
      <c r="K25" s="37"/>
      <c r="L25" s="37"/>
    </row>
    <row r="26" spans="2:12" ht="151.5" customHeight="1" x14ac:dyDescent="0.25">
      <c r="B26" s="22" t="s">
        <v>71</v>
      </c>
      <c r="C26" s="23">
        <v>214</v>
      </c>
      <c r="D26" s="23">
        <v>200</v>
      </c>
      <c r="E26" t="e">
        <f>_xlfn.XLOOKUP("Strategy 3",$A:$A,$B:$B)</f>
        <v>#N/A</v>
      </c>
      <c r="G26" s="33" t="s">
        <v>123</v>
      </c>
      <c r="H26" s="31">
        <v>45077</v>
      </c>
      <c r="I26" t="e">
        <f>_xlfn.XLOOKUP("Strategy 3",$A:$A,$B:$B)</f>
        <v>#N/A</v>
      </c>
    </row>
    <row r="27" spans="2:12" ht="150" x14ac:dyDescent="0.25">
      <c r="B27" s="22" t="s">
        <v>72</v>
      </c>
      <c r="C27" s="35">
        <v>18075</v>
      </c>
      <c r="D27" s="35">
        <v>18000</v>
      </c>
      <c r="E27" t="e">
        <f>_xlfn.XLOOKUP("Strategy 3",$A:$A,$B:$B)</f>
        <v>#N/A</v>
      </c>
      <c r="G27" s="33" t="s">
        <v>106</v>
      </c>
      <c r="H27" s="31">
        <v>45056</v>
      </c>
      <c r="I27" t="e">
        <f>_xlfn.XLOOKUP("Strategy 3",$A:$A,$B:$B)</f>
        <v>#N/A</v>
      </c>
      <c r="K27" s="37"/>
    </row>
    <row r="28" spans="2:12" ht="105" x14ac:dyDescent="0.25">
      <c r="B28" s="33" t="s">
        <v>101</v>
      </c>
      <c r="C28" s="23">
        <v>185</v>
      </c>
      <c r="D28" s="23">
        <v>200</v>
      </c>
      <c r="E28" t="e">
        <f>_xlfn.XLOOKUP("Strategy 3",$A:$A,$B:$B)</f>
        <v>#N/A</v>
      </c>
      <c r="G28" s="33" t="s">
        <v>107</v>
      </c>
      <c r="H28" s="31">
        <v>45077</v>
      </c>
      <c r="I28" t="e">
        <f>_xlfn.XLOOKUP("Strategy 3",$A:$A,$B:$B)</f>
        <v>#N/A</v>
      </c>
    </row>
    <row r="29" spans="2:12" x14ac:dyDescent="0.25">
      <c r="B29" s="22"/>
      <c r="C29" s="22"/>
      <c r="D29" s="23"/>
      <c r="E29" t="e">
        <f>_xlfn.XLOOKUP("Strategy 3",$A:$A,$B:$B)</f>
        <v>#N/A</v>
      </c>
      <c r="G29" s="22"/>
      <c r="H29" s="31"/>
      <c r="I29" t="e">
        <f>_xlfn.XLOOKUP("Strategy 3",$A:$A,$B:$B)</f>
        <v>#N/A</v>
      </c>
    </row>
  </sheetData>
  <sheetProtection formatCells="0" formatColumns="0" formatRows="0" selectLockedCells="1"/>
  <mergeCells count="2">
    <mergeCell ref="B4:H4"/>
    <mergeCell ref="B13:H13"/>
  </mergeCells>
  <pageMargins left="0.7" right="0.7" top="0.75" bottom="0.75" header="0.3" footer="0.3"/>
  <pageSetup orientation="portrait" horizontalDpi="300" verticalDpi="300"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640E7-8F83-43B8-B1AF-7C76FDA73DEE}">
  <dimension ref="A1:K29"/>
  <sheetViews>
    <sheetView topLeftCell="A4" zoomScale="90" zoomScaleNormal="90" workbookViewId="0">
      <selection activeCell="C18" sqref="C18"/>
    </sheetView>
  </sheetViews>
  <sheetFormatPr defaultRowHeight="15" x14ac:dyDescent="0.25"/>
  <cols>
    <col min="1" max="1" width="13.85546875" customWidth="1"/>
    <col min="2" max="2" width="64.28515625" customWidth="1"/>
    <col min="3" max="3" width="15.5703125" style="1" customWidth="1"/>
    <col min="4" max="4" width="15.5703125" customWidth="1"/>
    <col min="5" max="5" width="0" hidden="1" customWidth="1"/>
    <col min="6" max="6" width="12.140625" customWidth="1"/>
    <col min="7" max="7" width="58.85546875" customWidth="1"/>
    <col min="8" max="8" width="13.140625" style="1" customWidth="1"/>
    <col min="9" max="9" width="0" hidden="1" customWidth="1"/>
    <col min="11" max="11" width="19.42578125" customWidth="1"/>
  </cols>
  <sheetData>
    <row r="1" spans="1:11" s="3" customFormat="1" ht="18.75" x14ac:dyDescent="0.3">
      <c r="A1" s="13" t="s">
        <v>5</v>
      </c>
      <c r="B1" s="14" t="s">
        <v>20</v>
      </c>
      <c r="C1" s="4"/>
      <c r="G1"/>
      <c r="H1" s="4"/>
    </row>
    <row r="2" spans="1:11" s="3" customFormat="1" ht="18.75" x14ac:dyDescent="0.3">
      <c r="A2" s="29" t="s">
        <v>7</v>
      </c>
      <c r="B2" s="30" t="s">
        <v>56</v>
      </c>
      <c r="C2" s="4"/>
      <c r="G2"/>
      <c r="H2" s="4"/>
    </row>
    <row r="4" spans="1:11" ht="62.25" customHeight="1" x14ac:dyDescent="0.25">
      <c r="A4" s="12" t="s">
        <v>8</v>
      </c>
      <c r="B4" s="59" t="s">
        <v>129</v>
      </c>
      <c r="C4" s="60"/>
      <c r="D4" s="60"/>
      <c r="E4" s="60"/>
      <c r="F4" s="60"/>
      <c r="G4" s="60"/>
      <c r="H4" s="60"/>
    </row>
    <row r="6" spans="1:11" s="2" customFormat="1" ht="15.75" x14ac:dyDescent="0.25">
      <c r="B6" s="2" t="s">
        <v>9</v>
      </c>
      <c r="C6" s="5" t="s">
        <v>10</v>
      </c>
      <c r="D6" s="5" t="s">
        <v>11</v>
      </c>
      <c r="E6" s="2" t="s">
        <v>12</v>
      </c>
      <c r="G6" s="2" t="s">
        <v>13</v>
      </c>
      <c r="H6" s="5" t="s">
        <v>14</v>
      </c>
      <c r="I6" t="s">
        <v>12</v>
      </c>
    </row>
    <row r="7" spans="1:11" ht="240" customHeight="1" x14ac:dyDescent="0.25">
      <c r="B7" s="33" t="s">
        <v>138</v>
      </c>
      <c r="C7" s="32">
        <v>4.7E-2</v>
      </c>
      <c r="D7" s="32">
        <v>0.03</v>
      </c>
      <c r="E7" t="str">
        <f>_xlfn.XLOOKUP("Strategy 1",$A:$A,$B:$B)</f>
        <v>Increase the rate of completion of the national Public Library Survey (PLS) among Vermont's public libraries so that the Department of Libraries can better utilize that data to identify areas of strength and weakness in library services statewide and use this information to inform its work in support of local libraries, thereby increasing the equitable access to public library services statewide.</v>
      </c>
      <c r="G7" s="33" t="s">
        <v>124</v>
      </c>
      <c r="H7" s="31">
        <v>45047</v>
      </c>
      <c r="I7" t="str">
        <f>_xlfn.XLOOKUP("Strategy 1",$A:$A,$B:$B)</f>
        <v>Increase the rate of completion of the national Public Library Survey (PLS) among Vermont's public libraries so that the Department of Libraries can better utilize that data to identify areas of strength and weakness in library services statewide and use this information to inform its work in support of local libraries, thereby increasing the equitable access to public library services statewide.</v>
      </c>
      <c r="K7" s="37"/>
    </row>
    <row r="8" spans="1:11" ht="58.5" customHeight="1" x14ac:dyDescent="0.25">
      <c r="B8" s="33" t="s">
        <v>139</v>
      </c>
      <c r="C8" s="34">
        <v>1</v>
      </c>
      <c r="D8" s="34">
        <v>1</v>
      </c>
      <c r="E8" t="str">
        <f>_xlfn.XLOOKUP("Strategy 1",$A:$A,$B:$B)</f>
        <v>Increase the rate of completion of the national Public Library Survey (PLS) among Vermont's public libraries so that the Department of Libraries can better utilize that data to identify areas of strength and weakness in library services statewide and use this information to inform its work in support of local libraries, thereby increasing the equitable access to public library services statewide.</v>
      </c>
      <c r="G8" s="33" t="s">
        <v>77</v>
      </c>
      <c r="H8" s="31">
        <v>45047</v>
      </c>
      <c r="I8" t="str">
        <f>_xlfn.XLOOKUP("Strategy 1",$A:$A,$B:$B)</f>
        <v>Increase the rate of completion of the national Public Library Survey (PLS) among Vermont's public libraries so that the Department of Libraries can better utilize that data to identify areas of strength and weakness in library services statewide and use this information to inform its work in support of local libraries, thereby increasing the equitable access to public library services statewide.</v>
      </c>
    </row>
    <row r="9" spans="1:11" ht="79.5" customHeight="1" x14ac:dyDescent="0.25">
      <c r="B9" s="33" t="s">
        <v>126</v>
      </c>
      <c r="C9" s="23">
        <v>0</v>
      </c>
      <c r="D9" s="23">
        <v>3</v>
      </c>
      <c r="E9" t="str">
        <f>_xlfn.XLOOKUP("Strategy 1",$A:$A,$B:$B)</f>
        <v>Increase the rate of completion of the national Public Library Survey (PLS) among Vermont's public libraries so that the Department of Libraries can better utilize that data to identify areas of strength and weakness in library services statewide and use this information to inform its work in support of local libraries, thereby increasing the equitable access to public library services statewide.</v>
      </c>
      <c r="G9" s="33" t="s">
        <v>125</v>
      </c>
      <c r="H9" s="31">
        <v>45473</v>
      </c>
      <c r="I9" t="str">
        <f>_xlfn.XLOOKUP("Strategy 1",$A:$A,$B:$B)</f>
        <v>Increase the rate of completion of the national Public Library Survey (PLS) among Vermont's public libraries so that the Department of Libraries can better utilize that data to identify areas of strength and weakness in library services statewide and use this information to inform its work in support of local libraries, thereby increasing the equitable access to public library services statewide.</v>
      </c>
    </row>
    <row r="10" spans="1:11" x14ac:dyDescent="0.25">
      <c r="B10" s="22"/>
      <c r="C10" s="23"/>
      <c r="D10" s="23"/>
      <c r="E10" t="str">
        <f>_xlfn.XLOOKUP("Strategy 1",$A:$A,$B:$B)</f>
        <v>Increase the rate of completion of the national Public Library Survey (PLS) among Vermont's public libraries so that the Department of Libraries can better utilize that data to identify areas of strength and weakness in library services statewide and use this information to inform its work in support of local libraries, thereby increasing the equitable access to public library services statewide.</v>
      </c>
      <c r="G10" s="22"/>
      <c r="H10" s="23"/>
      <c r="I10" t="str">
        <f>_xlfn.XLOOKUP("Strategy 1",$A:$A,$B:$B)</f>
        <v>Increase the rate of completion of the national Public Library Survey (PLS) among Vermont's public libraries so that the Department of Libraries can better utilize that data to identify areas of strength and weakness in library services statewide and use this information to inform its work in support of local libraries, thereby increasing the equitable access to public library services statewide.</v>
      </c>
    </row>
    <row r="11" spans="1:11" x14ac:dyDescent="0.25">
      <c r="B11" s="22"/>
      <c r="C11" s="23"/>
      <c r="D11" s="23"/>
      <c r="E11" t="str">
        <f>_xlfn.XLOOKUP("Strategy 1",$A:$A,$B:$B)</f>
        <v>Increase the rate of completion of the national Public Library Survey (PLS) among Vermont's public libraries so that the Department of Libraries can better utilize that data to identify areas of strength and weakness in library services statewide and use this information to inform its work in support of local libraries, thereby increasing the equitable access to public library services statewide.</v>
      </c>
      <c r="G11" s="22"/>
      <c r="H11" s="23"/>
      <c r="I11" t="str">
        <f>_xlfn.XLOOKUP("Strategy 1",$A:$A,$B:$B)</f>
        <v>Increase the rate of completion of the national Public Library Survey (PLS) among Vermont's public libraries so that the Department of Libraries can better utilize that data to identify areas of strength and weakness in library services statewide and use this information to inform its work in support of local libraries, thereby increasing the equitable access to public library services statewide.</v>
      </c>
    </row>
    <row r="13" spans="1:11" ht="46.5" customHeight="1" x14ac:dyDescent="0.25">
      <c r="A13" s="12" t="s">
        <v>15</v>
      </c>
      <c r="B13" s="59" t="s">
        <v>128</v>
      </c>
      <c r="C13" s="60"/>
      <c r="D13" s="60"/>
      <c r="E13" s="60"/>
      <c r="F13" s="60"/>
      <c r="G13" s="60"/>
      <c r="H13" s="60"/>
    </row>
    <row r="15" spans="1:11" s="2" customFormat="1" ht="15.75" x14ac:dyDescent="0.25">
      <c r="B15" s="2" t="s">
        <v>9</v>
      </c>
      <c r="C15" s="5" t="s">
        <v>10</v>
      </c>
      <c r="D15" s="5" t="s">
        <v>11</v>
      </c>
      <c r="E15" s="2" t="s">
        <v>12</v>
      </c>
      <c r="G15" s="2" t="s">
        <v>13</v>
      </c>
      <c r="H15" s="5" t="s">
        <v>14</v>
      </c>
      <c r="I15" t="s">
        <v>12</v>
      </c>
    </row>
    <row r="16" spans="1:11" ht="135" x14ac:dyDescent="0.25">
      <c r="B16" s="33" t="s">
        <v>79</v>
      </c>
      <c r="C16" s="23">
        <v>10</v>
      </c>
      <c r="D16" s="23">
        <v>5</v>
      </c>
      <c r="E16" t="str">
        <f>_xlfn.XLOOKUP("Strategy 2",$A:$A,$B:$B)</f>
        <v xml:space="preserve">Support the Working Group on the Status of Libraries by preparing written and oral reports on topics within the sphere of the study, convening meetings, and facilitating the writing of a complete and cohesive report on the study to the House and Senate Committees on Education. </v>
      </c>
      <c r="G16" s="33" t="s">
        <v>80</v>
      </c>
      <c r="H16" s="31">
        <v>45107</v>
      </c>
      <c r="I16" t="str">
        <f>_xlfn.XLOOKUP("Strategy 2",$A:$A,$B:$B)</f>
        <v xml:space="preserve">Support the Working Group on the Status of Libraries by preparing written and oral reports on topics within the sphere of the study, convening meetings, and facilitating the writing of a complete and cohesive report on the study to the House and Senate Committees on Education. </v>
      </c>
    </row>
    <row r="17" spans="1:9" ht="165" x14ac:dyDescent="0.25">
      <c r="B17" s="22" t="s">
        <v>74</v>
      </c>
      <c r="C17" s="23">
        <v>13</v>
      </c>
      <c r="D17" s="23">
        <v>12</v>
      </c>
      <c r="E17" t="str">
        <f>_xlfn.XLOOKUP("Strategy 2",$A:$A,$B:$B)</f>
        <v xml:space="preserve">Support the Working Group on the Status of Libraries by preparing written and oral reports on topics within the sphere of the study, convening meetings, and facilitating the writing of a complete and cohesive report on the study to the House and Senate Committees on Education. </v>
      </c>
      <c r="G17" s="33" t="s">
        <v>81</v>
      </c>
      <c r="H17" s="31">
        <v>45291</v>
      </c>
      <c r="I17" t="str">
        <f>_xlfn.XLOOKUP("Strategy 2",$A:$A,$B:$B)</f>
        <v xml:space="preserve">Support the Working Group on the Status of Libraries by preparing written and oral reports on topics within the sphere of the study, convening meetings, and facilitating the writing of a complete and cohesive report on the study to the House and Senate Committees on Education. </v>
      </c>
    </row>
    <row r="18" spans="1:9" ht="214.9" customHeight="1" x14ac:dyDescent="0.25">
      <c r="B18" s="33" t="s">
        <v>105</v>
      </c>
      <c r="C18" s="23" t="s">
        <v>75</v>
      </c>
      <c r="D18" s="34">
        <v>1</v>
      </c>
      <c r="E18" t="str">
        <f>_xlfn.XLOOKUP("Strategy 2",$A:$A,$B:$B)</f>
        <v xml:space="preserve">Support the Working Group on the Status of Libraries by preparing written and oral reports on topics within the sphere of the study, convening meetings, and facilitating the writing of a complete and cohesive report on the study to the House and Senate Committees on Education. </v>
      </c>
      <c r="G18" s="33" t="s">
        <v>82</v>
      </c>
      <c r="H18" s="31">
        <v>45291</v>
      </c>
      <c r="I18" t="str">
        <f>_xlfn.XLOOKUP("Strategy 2",$A:$A,$B:$B)</f>
        <v xml:space="preserve">Support the Working Group on the Status of Libraries by preparing written and oral reports on topics within the sphere of the study, convening meetings, and facilitating the writing of a complete and cohesive report on the study to the House and Senate Committees on Education. </v>
      </c>
    </row>
    <row r="19" spans="1:9" ht="72" customHeight="1" x14ac:dyDescent="0.25">
      <c r="B19" s="22"/>
      <c r="C19" s="23"/>
      <c r="D19" s="23"/>
      <c r="E19" t="str">
        <f>_xlfn.XLOOKUP("Strategy 2",$A:$A,$B:$B)</f>
        <v xml:space="preserve">Support the Working Group on the Status of Libraries by preparing written and oral reports on topics within the sphere of the study, convening meetings, and facilitating the writing of a complete and cohesive report on the study to the House and Senate Committees on Education. </v>
      </c>
      <c r="G19" s="33" t="s">
        <v>76</v>
      </c>
      <c r="H19" s="23"/>
      <c r="I19" t="str">
        <f>_xlfn.XLOOKUP("Strategy 2",$A:$A,$B:$B)</f>
        <v xml:space="preserve">Support the Working Group on the Status of Libraries by preparing written and oral reports on topics within the sphere of the study, convening meetings, and facilitating the writing of a complete and cohesive report on the study to the House and Senate Committees on Education. </v>
      </c>
    </row>
    <row r="20" spans="1:9" x14ac:dyDescent="0.25">
      <c r="B20" s="22"/>
      <c r="C20" s="23"/>
      <c r="D20" s="23"/>
      <c r="E20" t="str">
        <f>_xlfn.XLOOKUP("Strategy 2",$A:$A,$B:$B)</f>
        <v xml:space="preserve">Support the Working Group on the Status of Libraries by preparing written and oral reports on topics within the sphere of the study, convening meetings, and facilitating the writing of a complete and cohesive report on the study to the House and Senate Committees on Education. </v>
      </c>
      <c r="G20" s="22"/>
      <c r="H20" s="23"/>
      <c r="I20" t="str">
        <f>_xlfn.XLOOKUP("Strategy 2",$A:$A,$B:$B)</f>
        <v xml:space="preserve">Support the Working Group on the Status of Libraries by preparing written and oral reports on topics within the sphere of the study, convening meetings, and facilitating the writing of a complete and cohesive report on the study to the House and Senate Committees on Education. </v>
      </c>
    </row>
    <row r="22" spans="1:9" ht="40.35" customHeight="1" x14ac:dyDescent="0.25">
      <c r="A22" s="12" t="s">
        <v>16</v>
      </c>
      <c r="B22" s="61"/>
      <c r="C22" s="62"/>
      <c r="D22" s="62"/>
      <c r="E22" s="62"/>
      <c r="F22" s="62"/>
      <c r="G22" s="62"/>
      <c r="H22" s="62"/>
    </row>
    <row r="24" spans="1:9" s="2" customFormat="1" ht="15.75" x14ac:dyDescent="0.25">
      <c r="B24" s="2" t="s">
        <v>9</v>
      </c>
      <c r="C24" s="5" t="s">
        <v>10</v>
      </c>
      <c r="D24" s="5" t="s">
        <v>11</v>
      </c>
      <c r="E24" s="2" t="s">
        <v>12</v>
      </c>
      <c r="G24" s="2" t="s">
        <v>13</v>
      </c>
      <c r="H24" s="5" t="s">
        <v>14</v>
      </c>
      <c r="I24" t="s">
        <v>12</v>
      </c>
    </row>
    <row r="25" spans="1:9" x14ac:dyDescent="0.25">
      <c r="B25" s="22"/>
      <c r="C25" s="23"/>
      <c r="D25" s="23"/>
      <c r="E25">
        <f>_xlfn.XLOOKUP("Strategy 3",$A:$A,$B:$B)</f>
        <v>0</v>
      </c>
      <c r="G25" s="22"/>
      <c r="H25" s="23"/>
      <c r="I25">
        <f>_xlfn.XLOOKUP("Strategy 3",$A:$A,$B:$B)</f>
        <v>0</v>
      </c>
    </row>
    <row r="26" spans="1:9" x14ac:dyDescent="0.25">
      <c r="B26" s="22"/>
      <c r="C26" s="23"/>
      <c r="D26" s="23"/>
      <c r="E26">
        <f>_xlfn.XLOOKUP("Strategy 3",$A:$A,$B:$B)</f>
        <v>0</v>
      </c>
      <c r="G26" s="22"/>
      <c r="H26" s="23"/>
      <c r="I26">
        <f>_xlfn.XLOOKUP("Strategy 3",$A:$A,$B:$B)</f>
        <v>0</v>
      </c>
    </row>
    <row r="27" spans="1:9" x14ac:dyDescent="0.25">
      <c r="B27" s="22"/>
      <c r="C27" s="23"/>
      <c r="D27" s="23"/>
      <c r="E27">
        <f>_xlfn.XLOOKUP("Strategy 3",$A:$A,$B:$B)</f>
        <v>0</v>
      </c>
      <c r="G27" s="22"/>
      <c r="H27" s="23"/>
      <c r="I27">
        <f>_xlfn.XLOOKUP("Strategy 3",$A:$A,$B:$B)</f>
        <v>0</v>
      </c>
    </row>
    <row r="28" spans="1:9" x14ac:dyDescent="0.25">
      <c r="B28" s="22"/>
      <c r="C28" s="23"/>
      <c r="D28" s="23"/>
      <c r="E28">
        <f>_xlfn.XLOOKUP("Strategy 3",$A:$A,$B:$B)</f>
        <v>0</v>
      </c>
      <c r="G28" s="22"/>
      <c r="H28" s="23"/>
      <c r="I28">
        <f>_xlfn.XLOOKUP("Strategy 3",$A:$A,$B:$B)</f>
        <v>0</v>
      </c>
    </row>
    <row r="29" spans="1:9" x14ac:dyDescent="0.25">
      <c r="B29" s="22"/>
      <c r="C29" s="23"/>
      <c r="D29" s="23"/>
      <c r="E29">
        <f>_xlfn.XLOOKUP("Strategy 3",$A:$A,$B:$B)</f>
        <v>0</v>
      </c>
      <c r="G29" s="22"/>
      <c r="H29" s="23"/>
      <c r="I29">
        <f>_xlfn.XLOOKUP("Strategy 3",$A:$A,$B:$B)</f>
        <v>0</v>
      </c>
    </row>
  </sheetData>
  <sheetProtection formatCells="0" formatColumns="0" formatRows="0" selectLockedCells="1"/>
  <mergeCells count="3">
    <mergeCell ref="B4:H4"/>
    <mergeCell ref="B13:H13"/>
    <mergeCell ref="B22:H22"/>
  </mergeCells>
  <pageMargins left="0.7" right="0.7" top="0.75" bottom="0.75" header="0.3" footer="0.3"/>
  <pageSetup orientation="portrait" horizontalDpi="300" verticalDpi="300" r:id="rId1"/>
  <legacyDrawing r:id="rId2"/>
  <tableParts count="6">
    <tablePart r:id="rId3"/>
    <tablePart r:id="rId4"/>
    <tablePart r:id="rId5"/>
    <tablePart r:id="rId6"/>
    <tablePart r:id="rId7"/>
    <tablePart r:id="rId8"/>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1CE77-C70C-4DB5-BA01-2B1111F0916A}">
  <dimension ref="A1:A32"/>
  <sheetViews>
    <sheetView workbookViewId="0">
      <selection activeCell="C32" sqref="C32"/>
    </sheetView>
  </sheetViews>
  <sheetFormatPr defaultRowHeight="15" x14ac:dyDescent="0.25"/>
  <cols>
    <col min="1" max="1" width="81.140625" bestFit="1" customWidth="1"/>
  </cols>
  <sheetData>
    <row r="1" spans="1:1" x14ac:dyDescent="0.25">
      <c r="A1" t="s">
        <v>21</v>
      </c>
    </row>
    <row r="2" spans="1:1" x14ac:dyDescent="0.25">
      <c r="A2" s="16" t="s">
        <v>22</v>
      </c>
    </row>
    <row r="3" spans="1:1" x14ac:dyDescent="0.25">
      <c r="A3" s="16" t="s">
        <v>23</v>
      </c>
    </row>
    <row r="4" spans="1:1" x14ac:dyDescent="0.25">
      <c r="A4" s="16" t="s">
        <v>24</v>
      </c>
    </row>
    <row r="5" spans="1:1" x14ac:dyDescent="0.25">
      <c r="A5" s="16" t="s">
        <v>25</v>
      </c>
    </row>
    <row r="6" spans="1:1" x14ac:dyDescent="0.25">
      <c r="A6" s="16" t="s">
        <v>26</v>
      </c>
    </row>
    <row r="7" spans="1:1" x14ac:dyDescent="0.25">
      <c r="A7" s="16" t="s">
        <v>27</v>
      </c>
    </row>
    <row r="8" spans="1:1" x14ac:dyDescent="0.25">
      <c r="A8" s="16" t="s">
        <v>28</v>
      </c>
    </row>
    <row r="9" spans="1:1" x14ac:dyDescent="0.25">
      <c r="A9" s="16" t="s">
        <v>29</v>
      </c>
    </row>
    <row r="10" spans="1:1" x14ac:dyDescent="0.25">
      <c r="A10" s="16" t="s">
        <v>30</v>
      </c>
    </row>
    <row r="11" spans="1:1" x14ac:dyDescent="0.25">
      <c r="A11" s="16" t="s">
        <v>31</v>
      </c>
    </row>
    <row r="12" spans="1:1" x14ac:dyDescent="0.25">
      <c r="A12" s="16" t="s">
        <v>32</v>
      </c>
    </row>
    <row r="13" spans="1:1" x14ac:dyDescent="0.25">
      <c r="A13" s="16" t="s">
        <v>33</v>
      </c>
    </row>
    <row r="14" spans="1:1" x14ac:dyDescent="0.25">
      <c r="A14" s="16" t="s">
        <v>34</v>
      </c>
    </row>
    <row r="15" spans="1:1" x14ac:dyDescent="0.25">
      <c r="A15" s="16" t="s">
        <v>35</v>
      </c>
    </row>
    <row r="16" spans="1:1" x14ac:dyDescent="0.25">
      <c r="A16" s="16" t="s">
        <v>36</v>
      </c>
    </row>
    <row r="17" spans="1:1" x14ac:dyDescent="0.25">
      <c r="A17" s="16" t="s">
        <v>37</v>
      </c>
    </row>
    <row r="18" spans="1:1" x14ac:dyDescent="0.25">
      <c r="A18" s="16" t="s">
        <v>38</v>
      </c>
    </row>
    <row r="19" spans="1:1" x14ac:dyDescent="0.25">
      <c r="A19" s="16" t="s">
        <v>39</v>
      </c>
    </row>
    <row r="20" spans="1:1" x14ac:dyDescent="0.25">
      <c r="A20" s="16" t="s">
        <v>40</v>
      </c>
    </row>
    <row r="21" spans="1:1" x14ac:dyDescent="0.25">
      <c r="A21" s="16" t="s">
        <v>41</v>
      </c>
    </row>
    <row r="22" spans="1:1" x14ac:dyDescent="0.25">
      <c r="A22" s="16" t="s">
        <v>42</v>
      </c>
    </row>
    <row r="23" spans="1:1" x14ac:dyDescent="0.25">
      <c r="A23" s="16" t="s">
        <v>43</v>
      </c>
    </row>
    <row r="24" spans="1:1" x14ac:dyDescent="0.25">
      <c r="A24" s="16" t="s">
        <v>44</v>
      </c>
    </row>
    <row r="25" spans="1:1" x14ac:dyDescent="0.25">
      <c r="A25" s="16" t="s">
        <v>45</v>
      </c>
    </row>
    <row r="26" spans="1:1" x14ac:dyDescent="0.25">
      <c r="A26" s="16" t="s">
        <v>46</v>
      </c>
    </row>
    <row r="27" spans="1:1" x14ac:dyDescent="0.25">
      <c r="A27" s="16" t="s">
        <v>47</v>
      </c>
    </row>
    <row r="28" spans="1:1" x14ac:dyDescent="0.25">
      <c r="A28" s="16" t="s">
        <v>48</v>
      </c>
    </row>
    <row r="29" spans="1:1" x14ac:dyDescent="0.25">
      <c r="A29" s="16" t="s">
        <v>57</v>
      </c>
    </row>
    <row r="30" spans="1:1" x14ac:dyDescent="0.25">
      <c r="A30" s="16" t="s">
        <v>49</v>
      </c>
    </row>
    <row r="31" spans="1:1" x14ac:dyDescent="0.25">
      <c r="A31" s="16" t="s">
        <v>50</v>
      </c>
    </row>
    <row r="32" spans="1:1" x14ac:dyDescent="0.25">
      <c r="A32" s="16" t="s">
        <v>51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AF961D95DFC1E47850301E06BB67B25" ma:contentTypeVersion="5" ma:contentTypeDescription="Create a new document." ma:contentTypeScope="" ma:versionID="e5544bd19fa8acf00a19492caa74e2bc">
  <xsd:schema xmlns:xsd="http://www.w3.org/2001/XMLSchema" xmlns:xs="http://www.w3.org/2001/XMLSchema" xmlns:p="http://schemas.microsoft.com/office/2006/metadata/properties" xmlns:ns1="http://schemas.microsoft.com/sharepoint/v3" xmlns:ns2="a2f161d5-620a-4743-a127-f36e1daf5298" xmlns:ns3="3a413de1-adb7-4e1b-931e-9da78bf3a9a7" targetNamespace="http://schemas.microsoft.com/office/2006/metadata/properties" ma:root="true" ma:fieldsID="5c0035766231a6df418f83fae11d0a40" ns1:_="" ns2:_="" ns3:_="">
    <xsd:import namespace="http://schemas.microsoft.com/sharepoint/v3"/>
    <xsd:import namespace="a2f161d5-620a-4743-a127-f36e1daf5298"/>
    <xsd:import namespace="3a413de1-adb7-4e1b-931e-9da78bf3a9a7"/>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f161d5-620a-4743-a127-f36e1daf529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a413de1-adb7-4e1b-931e-9da78bf3a9a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E204AF-B265-4D32-ACE7-2E6C01410925}">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29D563E5-340B-4511-B441-29226944CADD}">
  <ds:schemaRefs>
    <ds:schemaRef ds:uri="http://schemas.microsoft.com/sharepoint/v3/contenttype/forms"/>
  </ds:schemaRefs>
</ds:datastoreItem>
</file>

<file path=customXml/itemProps3.xml><?xml version="1.0" encoding="utf-8"?>
<ds:datastoreItem xmlns:ds="http://schemas.openxmlformats.org/officeDocument/2006/customXml" ds:itemID="{1E2DA70B-EF82-4234-AC0C-CB66FE21DA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2f161d5-620a-4743-a127-f36e1daf5298"/>
    <ds:schemaRef ds:uri="3a413de1-adb7-4e1b-931e-9da78bf3a9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 Page and Instructions</vt:lpstr>
      <vt:lpstr>Economy</vt:lpstr>
      <vt:lpstr>Affordability</vt:lpstr>
      <vt:lpstr>Safe &amp; Healthy</vt:lpstr>
      <vt:lpstr>Modernization</vt:lpstr>
      <vt:lpstr>Reference</vt:lpstr>
      <vt:lpstr>AgencyList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Kenney, Justin</dc:creator>
  <cp:keywords/>
  <dc:description/>
  <cp:lastModifiedBy>Delneo, Catherine</cp:lastModifiedBy>
  <cp:revision/>
  <dcterms:created xsi:type="dcterms:W3CDTF">2021-06-28T14:18:33Z</dcterms:created>
  <dcterms:modified xsi:type="dcterms:W3CDTF">2023-09-07T14:13:06Z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0x0101004AF961D95DFC1E47850301E06BB67B25</vt:lpwstr>
  </property>
</Properties>
</file>